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ЕЦП_11-НКРЕКП IV кв 2023" sheetId="1" r:id="rId1"/>
  </sheets>
  <definedNames>
    <definedName name="_xlnm.Print_Area" localSheetId="0">'ЕЦП_11-НКРЕКП IV кв 2023'!$A$1:$AG$37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9" i="1" l="1"/>
  <c r="AC29" i="1"/>
  <c r="AB29" i="1"/>
  <c r="AA29" i="1"/>
  <c r="Z29" i="1"/>
  <c r="Y29" i="1"/>
  <c r="W29" i="1"/>
  <c r="V29" i="1"/>
  <c r="U29" i="1"/>
  <c r="T29" i="1"/>
  <c r="S29" i="1"/>
  <c r="R29" i="1"/>
  <c r="P29" i="1"/>
  <c r="O29" i="1"/>
  <c r="N29" i="1"/>
  <c r="M29" i="1"/>
  <c r="L29" i="1"/>
  <c r="Q29" i="1" s="1"/>
  <c r="K29" i="1"/>
  <c r="I29" i="1"/>
  <c r="H29" i="1"/>
  <c r="G29" i="1"/>
  <c r="F29" i="1"/>
  <c r="E29" i="1"/>
  <c r="D29" i="1"/>
  <c r="AE28" i="1"/>
  <c r="X28" i="1"/>
  <c r="Q28" i="1"/>
  <c r="J28" i="1"/>
  <c r="AE27" i="1"/>
  <c r="X27" i="1"/>
  <c r="Q27" i="1"/>
  <c r="J27" i="1"/>
  <c r="AG26" i="1"/>
  <c r="AF26" i="1"/>
  <c r="AE26" i="1"/>
  <c r="X26" i="1"/>
  <c r="Q26" i="1"/>
  <c r="J26" i="1"/>
  <c r="AE25" i="1"/>
  <c r="X25" i="1"/>
  <c r="Q25" i="1"/>
  <c r="J25" i="1"/>
  <c r="AE24" i="1"/>
  <c r="X24" i="1"/>
  <c r="Q24" i="1"/>
  <c r="J24" i="1"/>
  <c r="AG23" i="1"/>
  <c r="AF23" i="1"/>
  <c r="AF29" i="1" s="1"/>
  <c r="AE23" i="1"/>
  <c r="X23" i="1"/>
  <c r="Q23" i="1"/>
  <c r="J23" i="1"/>
  <c r="AE22" i="1"/>
  <c r="X22" i="1"/>
  <c r="Q22" i="1"/>
  <c r="J22" i="1"/>
  <c r="AE21" i="1"/>
  <c r="X21" i="1"/>
  <c r="Q21" i="1"/>
  <c r="J21" i="1"/>
  <c r="AG29" i="1" l="1"/>
  <c r="J29" i="1"/>
  <c r="X29" i="1"/>
  <c r="AE29" i="1"/>
</calcChain>
</file>

<file path=xl/sharedStrings.xml><?xml version="1.0" encoding="utf-8"?>
<sst xmlns="http://schemas.openxmlformats.org/spreadsheetml/2006/main" count="127" uniqueCount="93">
  <si>
    <t>Звітність</t>
  </si>
  <si>
    <t>Звіт щодо показників надійності (безперервності) електропостачання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</si>
  <si>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</si>
  <si>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</si>
  <si>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</si>
  <si>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</si>
  <si>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</si>
  <si>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розподілу електричної енергії, – 
Національній комісії, що здійснює державне  регулювання у сферах енергетики та комунальних послуг</t>
  </si>
  <si>
    <t>Респондент:</t>
  </si>
  <si>
    <t>Найменування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</si>
  <si>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</si>
  <si>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</si>
  <si>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</si>
  <si>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/>
  </si>
  <si>
    <t>Рівень напруги</t>
  </si>
  <si>
    <t>Код рядка</t>
  </si>
  <si>
    <t>Індекс середньої тривалості довгих перерв в електропостачанні (SAIDI), хв.</t>
  </si>
  <si>
    <t>Індекс середньої частоти довгих перерв в електропостачанні (SAIFI)</t>
  </si>
  <si>
    <t>Розрахунковий обсяг недовідпущеної електроенергії (ENS), тис. кВт•год</t>
  </si>
  <si>
    <t>Індекс середньої частоти  коротких перерв в електропостачанні (MAIFI)</t>
  </si>
  <si>
    <t>Кількість точок комерційного обліку  електричної енергії, одиниць</t>
  </si>
  <si>
    <t>Споживання електричної енергії, тис.кВт·год**</t>
  </si>
  <si>
    <t>заплановані перерви</t>
  </si>
  <si>
    <t>незаплановані (аварійні) перерви</t>
  </si>
  <si>
    <t>усього</t>
  </si>
  <si>
    <t>з попередженням</t>
  </si>
  <si>
    <t>без попередження</t>
  </si>
  <si>
    <t>з вини інших ліцензіатів або споживачів</t>
  </si>
  <si>
    <t>форс-мажорні обставини</t>
  </si>
  <si>
    <t>з вини  інших осіб</t>
  </si>
  <si>
    <t>технологічні порушення в мережах ліцензіата</t>
  </si>
  <si>
    <t>A</t>
  </si>
  <si>
    <t>Б</t>
  </si>
  <si>
    <t>010</t>
  </si>
  <si>
    <t>020</t>
  </si>
  <si>
    <t>030</t>
  </si>
  <si>
    <t>040</t>
  </si>
  <si>
    <t>050</t>
  </si>
  <si>
    <t>060</t>
  </si>
  <si>
    <t>065</t>
  </si>
  <si>
    <t>070</t>
  </si>
  <si>
    <t>080</t>
  </si>
  <si>
    <t>090</t>
  </si>
  <si>
    <t>100</t>
  </si>
  <si>
    <t>110</t>
  </si>
  <si>
    <t>120</t>
  </si>
  <si>
    <t>125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</si>
  <si>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</si>
  <si>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</si>
  <si>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</si>
  <si>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</si>
  <si>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</si>
  <si>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</si>
  <si>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</si>
  <si>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</si>
  <si>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</si>
  <si>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</si>
  <si>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</si>
  <si>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250</t>
  </si>
  <si>
    <t>260</t>
  </si>
  <si>
    <t>110 / 154 кВ</t>
  </si>
  <si>
    <t>005</t>
  </si>
  <si>
    <t>27,5 - 35 кВ</t>
  </si>
  <si>
    <t>6 - 20 кВ</t>
  </si>
  <si>
    <t>015</t>
  </si>
  <si>
    <t>У тому числі у міських населених пунктах</t>
  </si>
  <si>
    <t>у сільських населених пунктах</t>
  </si>
  <si>
    <t>025</t>
  </si>
  <si>
    <t>0,4 кВ</t>
  </si>
  <si>
    <t>035</t>
  </si>
  <si>
    <t xml:space="preserve"> Усього </t>
  </si>
  <si>
    <t>045</t>
  </si>
  <si>
    <t>* - Рівень напруги елемента мережі, відмова або відключення якого призведе до перерви в електропостачанні</t>
  </si>
  <si>
    <t>** - Заповнюється в першому кварталі за даними попереднього року.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</si>
  <si>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</si>
  <si>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</si>
  <si>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</si>
  <si>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</si>
  <si>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</si>
  <si>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</si>
  <si>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</si>
  <si>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До 20 числа місяця наступного 
за звітним періодом</t>
  </si>
  <si>
    <t>Форма № 11-НКРЕКП-якість-розподіл
(квартальна)
ЗАТВЕРДЖЕНО
Постанова НКРЕКП
 12.06.2018 № 374</t>
  </si>
  <si>
    <t>ПрАТ "Рівнеобленерго"</t>
  </si>
  <si>
    <t>Код ЄДРПОУ  5424874</t>
  </si>
  <si>
    <t>м. Рівне, 33000, Україна. ПрАТ "Рівнеобленерго" вул. Князя Володимира, 71, Тел..: +38(0362)694219, факс +38(0362)694211</t>
  </si>
  <si>
    <t>0362-694222</t>
  </si>
  <si>
    <t>0362-694264</t>
  </si>
  <si>
    <t>Volodymyr.Turovskyy@roe.vsei.ua</t>
  </si>
  <si>
    <t>Красінський І.В.</t>
  </si>
  <si>
    <t>Туровський В.О.</t>
  </si>
  <si>
    <t>2023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</si>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</sst>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34">
    <font>
      <sz val="11"/>
      <color theme="1"/>
      <name val="Calibri"/>
      <family val="2"/>
      <scheme val="minor"/>
    </font>
    <font>
      <sz val="10"/>
      <name val="PragmaticaCTT"/>
      <charset val="204"/>
    </font>
    <font>
      <sz val="13.5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b/>
      <sz val="12"/>
      <name val="Times New Roman Cyr"/>
      <charset val="204"/>
    </font>
    <font>
      <sz val="12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i/>
      <sz val="8"/>
      <name val="Times New Roman Cyr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family val="2"/>
      <charset val="204"/>
    </font>
    <font>
      <sz val="8"/>
      <name val="Times New Roman"/>
      <family val="1"/>
    </font>
    <font>
      <sz val="10"/>
      <name val="Times New Roman Cyr"/>
      <family val="1"/>
      <charset val="204"/>
    </font>
    <font>
      <sz val="12"/>
      <name val="Arial Cyr"/>
      <family val="2"/>
      <charset val="204"/>
    </font>
    <font>
      <b/>
      <sz val="10"/>
      <name val="Times New Roman Cyr"/>
      <family val="1"/>
      <charset val="204"/>
    </font>
    <font>
      <sz val="12"/>
      <name val="PragmaticaCTT"/>
      <charset val="204"/>
    </font>
    <font>
      <u/>
      <sz val="10"/>
      <color indexed="12"/>
      <name val="Arial Cyr"/>
      <charset val="204"/>
    </font>
    <font>
      <i/>
      <sz val="12"/>
      <name val="Times New Roman"/>
      <family val="1"/>
      <charset val="204"/>
    </font>
    <font>
      <u/>
      <sz val="11"/>
      <color indexed="12"/>
      <name val="Arial Cyr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0" fontId="1" fillId="0" borderId="0" xfId="0" applyFont="1"/>
    <xf numFmtId="0" fontId="5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left" wrapText="1"/>
    </xf>
    <xf numFmtId="0" fontId="9" fillId="0" borderId="0" xfId="0" applyFont="1" applyProtection="1"/>
    <xf numFmtId="0" fontId="5" fillId="0" borderId="0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vertical="center" wrapText="1"/>
    </xf>
    <xf numFmtId="0" fontId="13" fillId="0" borderId="0" xfId="0" applyFont="1" applyAlignment="1" applyProtection="1">
      <alignment horizontal="left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Protection="1"/>
    <xf numFmtId="0" fontId="15" fillId="0" borderId="0" xfId="0" applyFont="1" applyAlignment="1" applyProtection="1">
      <alignment horizontal="left"/>
    </xf>
    <xf numFmtId="0" fontId="16" fillId="0" borderId="0" xfId="0" applyFont="1" applyBorder="1" applyProtection="1"/>
    <xf numFmtId="0" fontId="19" fillId="0" borderId="0" xfId="0" applyFont="1" applyBorder="1" applyAlignment="1" applyProtection="1">
      <alignment vertical="center" wrapText="1"/>
    </xf>
    <xf numFmtId="0" fontId="14" fillId="2" borderId="22" xfId="0" applyFont="1" applyFill="1" applyBorder="1" applyAlignment="1" applyProtection="1">
      <alignment horizontal="center" vertical="center" textRotation="90" wrapText="1"/>
    </xf>
    <xf numFmtId="0" fontId="14" fillId="2" borderId="3" xfId="0" applyFont="1" applyFill="1" applyBorder="1" applyAlignment="1" applyProtection="1">
      <alignment horizontal="center" vertical="center" textRotation="90" wrapText="1"/>
    </xf>
    <xf numFmtId="0" fontId="14" fillId="2" borderId="15" xfId="0" applyFont="1" applyFill="1" applyBorder="1" applyAlignment="1" applyProtection="1">
      <alignment horizontal="center" vertical="center" textRotation="90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0" fontId="14" fillId="2" borderId="27" xfId="0" quotePrefix="1" applyFont="1" applyFill="1" applyBorder="1" applyAlignment="1" applyProtection="1">
      <alignment horizontal="center" vertical="center" wrapText="1"/>
    </xf>
    <xf numFmtId="0" fontId="14" fillId="2" borderId="28" xfId="0" quotePrefix="1" applyFont="1" applyFill="1" applyBorder="1" applyAlignment="1" applyProtection="1">
      <alignment horizontal="center" vertical="center" wrapText="1"/>
    </xf>
    <xf numFmtId="0" fontId="14" fillId="2" borderId="26" xfId="0" quotePrefix="1" applyFont="1" applyFill="1" applyBorder="1" applyAlignment="1" applyProtection="1">
      <alignment horizontal="center" vertical="center" wrapText="1"/>
    </xf>
    <xf numFmtId="0" fontId="20" fillId="2" borderId="29" xfId="0" quotePrefix="1" applyFont="1" applyFill="1" applyBorder="1" applyAlignment="1" applyProtection="1">
      <alignment horizontal="center" vertical="center" wrapText="1"/>
    </xf>
    <xf numFmtId="0" fontId="14" fillId="2" borderId="30" xfId="0" quotePrefix="1" applyFont="1" applyFill="1" applyBorder="1" applyAlignment="1" applyProtection="1">
      <alignment horizontal="center" vertical="center" wrapText="1"/>
    </xf>
    <xf numFmtId="0" fontId="20" fillId="2" borderId="26" xfId="0" quotePrefix="1" applyFont="1" applyFill="1" applyBorder="1" applyAlignment="1" applyProtection="1">
      <alignment horizontal="center" vertical="center" wrapText="1"/>
    </xf>
    <xf numFmtId="0" fontId="20" fillId="2" borderId="17" xfId="0" quotePrefix="1" applyFont="1" applyFill="1" applyBorder="1" applyAlignment="1" applyProtection="1">
      <alignment horizontal="center" vertical="center" wrapText="1"/>
    </xf>
    <xf numFmtId="0" fontId="14" fillId="2" borderId="28" xfId="0" applyFont="1" applyFill="1" applyBorder="1" applyAlignment="1" applyProtection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</xf>
    <xf numFmtId="0" fontId="20" fillId="2" borderId="17" xfId="0" applyFont="1" applyFill="1" applyBorder="1" applyAlignment="1" applyProtection="1">
      <alignment horizontal="center" vertical="center"/>
    </xf>
    <xf numFmtId="0" fontId="14" fillId="2" borderId="30" xfId="0" applyFont="1" applyFill="1" applyBorder="1" applyAlignment="1" applyProtection="1">
      <alignment horizontal="center" vertical="center"/>
    </xf>
    <xf numFmtId="0" fontId="14" fillId="2" borderId="31" xfId="0" applyFont="1" applyFill="1" applyBorder="1" applyAlignment="1" applyProtection="1">
      <alignment horizontal="center" vertical="center"/>
    </xf>
    <xf numFmtId="0" fontId="14" fillId="2" borderId="32" xfId="0" applyFont="1" applyFill="1" applyBorder="1" applyAlignment="1" applyProtection="1">
      <alignment horizontal="center" vertical="center" wrapText="1"/>
    </xf>
    <xf numFmtId="0" fontId="14" fillId="2" borderId="33" xfId="0" quotePrefix="1" applyFont="1" applyFill="1" applyBorder="1" applyAlignment="1" applyProtection="1">
      <alignment horizontal="center" vertical="center" wrapText="1"/>
    </xf>
    <xf numFmtId="164" fontId="21" fillId="0" borderId="34" xfId="0" applyNumberFormat="1" applyFont="1" applyBorder="1" applyAlignment="1" applyProtection="1">
      <alignment horizontal="center" vertical="center" wrapText="1"/>
      <protection locked="0"/>
    </xf>
    <xf numFmtId="164" fontId="21" fillId="0" borderId="35" xfId="0" applyNumberFormat="1" applyFont="1" applyBorder="1" applyAlignment="1" applyProtection="1">
      <alignment horizontal="center" vertical="center" wrapText="1"/>
      <protection locked="0"/>
    </xf>
    <xf numFmtId="164" fontId="21" fillId="0" borderId="33" xfId="0" applyNumberFormat="1" applyFont="1" applyBorder="1" applyAlignment="1" applyProtection="1">
      <alignment horizontal="center" vertical="center" wrapText="1"/>
      <protection locked="0"/>
    </xf>
    <xf numFmtId="164" fontId="22" fillId="3" borderId="36" xfId="0" applyNumberFormat="1" applyFont="1" applyFill="1" applyBorder="1" applyAlignment="1" applyProtection="1">
      <alignment horizontal="center" vertical="center" wrapText="1"/>
    </xf>
    <xf numFmtId="4" fontId="21" fillId="0" borderId="37" xfId="0" applyNumberFormat="1" applyFont="1" applyBorder="1" applyAlignment="1" applyProtection="1">
      <alignment horizontal="center" vertical="center" wrapText="1"/>
      <protection locked="0"/>
    </xf>
    <xf numFmtId="4" fontId="21" fillId="0" borderId="35" xfId="0" applyNumberFormat="1" applyFont="1" applyBorder="1" applyAlignment="1" applyProtection="1">
      <alignment horizontal="center" vertical="center" wrapText="1"/>
      <protection locked="0"/>
    </xf>
    <xf numFmtId="4" fontId="21" fillId="0" borderId="33" xfId="0" applyNumberFormat="1" applyFont="1" applyBorder="1" applyAlignment="1" applyProtection="1">
      <alignment horizontal="center" vertical="center" wrapText="1"/>
      <protection locked="0"/>
    </xf>
    <xf numFmtId="4" fontId="22" fillId="3" borderId="36" xfId="0" applyNumberFormat="1" applyFont="1" applyFill="1" applyBorder="1" applyAlignment="1" applyProtection="1">
      <alignment horizontal="center" vertical="center" wrapText="1"/>
    </xf>
    <xf numFmtId="165" fontId="21" fillId="0" borderId="34" xfId="0" applyNumberFormat="1" applyFont="1" applyBorder="1" applyAlignment="1" applyProtection="1">
      <alignment horizontal="center" vertical="center" wrapText="1"/>
      <protection locked="0"/>
    </xf>
    <xf numFmtId="165" fontId="21" fillId="0" borderId="35" xfId="0" applyNumberFormat="1" applyFont="1" applyBorder="1" applyAlignment="1" applyProtection="1">
      <alignment horizontal="center" vertical="center" wrapText="1"/>
      <protection locked="0"/>
    </xf>
    <xf numFmtId="165" fontId="21" fillId="0" borderId="33" xfId="0" applyNumberFormat="1" applyFont="1" applyBorder="1" applyAlignment="1" applyProtection="1">
      <alignment horizontal="center" vertical="center" wrapText="1"/>
      <protection locked="0"/>
    </xf>
    <xf numFmtId="165" fontId="22" fillId="3" borderId="36" xfId="0" applyNumberFormat="1" applyFont="1" applyFill="1" applyBorder="1" applyAlignment="1" applyProtection="1">
      <alignment horizontal="center" vertical="center" wrapText="1"/>
    </xf>
    <xf numFmtId="166" fontId="21" fillId="0" borderId="34" xfId="0" applyNumberFormat="1" applyFont="1" applyBorder="1" applyAlignment="1" applyProtection="1">
      <alignment horizontal="center" vertical="center" wrapText="1"/>
      <protection locked="0"/>
    </xf>
    <xf numFmtId="166" fontId="21" fillId="0" borderId="35" xfId="0" applyNumberFormat="1" applyFont="1" applyBorder="1" applyAlignment="1" applyProtection="1">
      <alignment horizontal="center" vertical="center" wrapText="1"/>
      <protection locked="0"/>
    </xf>
    <xf numFmtId="166" fontId="14" fillId="0" borderId="35" xfId="0" applyNumberFormat="1" applyFont="1" applyBorder="1" applyAlignment="1" applyProtection="1">
      <alignment horizontal="center" vertical="center"/>
      <protection locked="0"/>
    </xf>
    <xf numFmtId="166" fontId="14" fillId="0" borderId="33" xfId="0" applyNumberFormat="1" applyFont="1" applyBorder="1" applyAlignment="1" applyProtection="1">
      <alignment horizontal="center" vertical="center"/>
      <protection locked="0"/>
    </xf>
    <xf numFmtId="166" fontId="22" fillId="3" borderId="36" xfId="0" applyNumberFormat="1" applyFont="1" applyFill="1" applyBorder="1" applyAlignment="1" applyProtection="1">
      <alignment horizontal="center" vertical="center" wrapText="1"/>
    </xf>
    <xf numFmtId="3" fontId="19" fillId="4" borderId="37" xfId="0" applyNumberFormat="1" applyFont="1" applyFill="1" applyBorder="1" applyAlignment="1" applyProtection="1">
      <alignment horizontal="center" vertical="center"/>
    </xf>
    <xf numFmtId="166" fontId="19" fillId="4" borderId="38" xfId="0" applyNumberFormat="1" applyFont="1" applyFill="1" applyBorder="1" applyAlignment="1" applyProtection="1">
      <alignment horizontal="center" vertical="center"/>
    </xf>
    <xf numFmtId="0" fontId="14" fillId="2" borderId="39" xfId="0" applyFont="1" applyFill="1" applyBorder="1" applyAlignment="1" applyProtection="1">
      <alignment horizontal="center" vertical="center" wrapText="1"/>
    </xf>
    <xf numFmtId="0" fontId="14" fillId="2" borderId="40" xfId="0" quotePrefix="1" applyFont="1" applyFill="1" applyBorder="1" applyAlignment="1" applyProtection="1">
      <alignment horizontal="center" vertical="center" wrapText="1"/>
    </xf>
    <xf numFmtId="164" fontId="21" fillId="0" borderId="41" xfId="0" applyNumberFormat="1" applyFont="1" applyBorder="1" applyAlignment="1" applyProtection="1">
      <alignment horizontal="center" vertical="center" wrapText="1"/>
      <protection locked="0"/>
    </xf>
    <xf numFmtId="164" fontId="21" fillId="0" borderId="42" xfId="0" applyNumberFormat="1" applyFont="1" applyBorder="1" applyAlignment="1" applyProtection="1">
      <alignment horizontal="center" vertical="center" wrapText="1"/>
      <protection locked="0"/>
    </xf>
    <xf numFmtId="164" fontId="21" fillId="0" borderId="40" xfId="0" applyNumberFormat="1" applyFont="1" applyBorder="1" applyAlignment="1" applyProtection="1">
      <alignment horizontal="center" vertical="center" wrapText="1"/>
      <protection locked="0"/>
    </xf>
    <xf numFmtId="164" fontId="22" fillId="3" borderId="29" xfId="0" applyNumberFormat="1" applyFont="1" applyFill="1" applyBorder="1" applyAlignment="1" applyProtection="1">
      <alignment horizontal="center" vertical="center" wrapText="1"/>
    </xf>
    <xf numFmtId="4" fontId="21" fillId="0" borderId="43" xfId="0" applyNumberFormat="1" applyFont="1" applyBorder="1" applyAlignment="1" applyProtection="1">
      <alignment horizontal="center" vertical="center" wrapText="1"/>
      <protection locked="0"/>
    </xf>
    <xf numFmtId="4" fontId="21" fillId="0" borderId="42" xfId="0" applyNumberFormat="1" applyFont="1" applyBorder="1" applyAlignment="1" applyProtection="1">
      <alignment horizontal="center" vertical="center" wrapText="1"/>
      <protection locked="0"/>
    </xf>
    <xf numFmtId="4" fontId="21" fillId="0" borderId="40" xfId="0" applyNumberFormat="1" applyFont="1" applyBorder="1" applyAlignment="1" applyProtection="1">
      <alignment horizontal="center" vertical="center" wrapText="1"/>
      <protection locked="0"/>
    </xf>
    <xf numFmtId="4" fontId="22" fillId="3" borderId="29" xfId="0" applyNumberFormat="1" applyFont="1" applyFill="1" applyBorder="1" applyAlignment="1" applyProtection="1">
      <alignment horizontal="center" vertical="center" wrapText="1"/>
    </xf>
    <xf numFmtId="165" fontId="21" fillId="0" borderId="41" xfId="0" applyNumberFormat="1" applyFont="1" applyBorder="1" applyAlignment="1" applyProtection="1">
      <alignment horizontal="center" vertical="center" wrapText="1"/>
      <protection locked="0"/>
    </xf>
    <xf numFmtId="165" fontId="21" fillId="0" borderId="42" xfId="0" applyNumberFormat="1" applyFont="1" applyBorder="1" applyAlignment="1" applyProtection="1">
      <alignment horizontal="center" vertical="center" wrapText="1"/>
      <protection locked="0"/>
    </xf>
    <xf numFmtId="165" fontId="21" fillId="0" borderId="40" xfId="0" applyNumberFormat="1" applyFont="1" applyBorder="1" applyAlignment="1" applyProtection="1">
      <alignment horizontal="center" vertical="center" wrapText="1"/>
      <protection locked="0"/>
    </xf>
    <xf numFmtId="165" fontId="22" fillId="3" borderId="29" xfId="0" applyNumberFormat="1" applyFont="1" applyFill="1" applyBorder="1" applyAlignment="1" applyProtection="1">
      <alignment horizontal="center" vertical="center" wrapText="1"/>
    </xf>
    <xf numFmtId="166" fontId="21" fillId="0" borderId="41" xfId="0" applyNumberFormat="1" applyFont="1" applyBorder="1" applyAlignment="1" applyProtection="1">
      <alignment horizontal="center" vertical="center" wrapText="1"/>
      <protection locked="0"/>
    </xf>
    <xf numFmtId="166" fontId="21" fillId="0" borderId="42" xfId="0" applyNumberFormat="1" applyFont="1" applyBorder="1" applyAlignment="1" applyProtection="1">
      <alignment horizontal="center" vertical="center" wrapText="1"/>
      <protection locked="0"/>
    </xf>
    <xf numFmtId="166" fontId="14" fillId="0" borderId="42" xfId="0" applyNumberFormat="1" applyFont="1" applyBorder="1" applyAlignment="1" applyProtection="1">
      <alignment horizontal="center" vertical="center"/>
      <protection locked="0"/>
    </xf>
    <xf numFmtId="166" fontId="14" fillId="0" borderId="40" xfId="0" applyNumberFormat="1" applyFont="1" applyBorder="1" applyAlignment="1" applyProtection="1">
      <alignment horizontal="center" vertical="center"/>
      <protection locked="0"/>
    </xf>
    <xf numFmtId="166" fontId="22" fillId="3" borderId="29" xfId="0" applyNumberFormat="1" applyFont="1" applyFill="1" applyBorder="1" applyAlignment="1" applyProtection="1">
      <alignment horizontal="center" vertical="center" wrapText="1"/>
    </xf>
    <xf numFmtId="3" fontId="19" fillId="4" borderId="43" xfId="0" applyNumberFormat="1" applyFont="1" applyFill="1" applyBorder="1" applyAlignment="1" applyProtection="1">
      <alignment horizontal="center" vertical="center"/>
    </xf>
    <xf numFmtId="166" fontId="19" fillId="4" borderId="44" xfId="0" applyNumberFormat="1" applyFont="1" applyFill="1" applyBorder="1" applyAlignment="1" applyProtection="1">
      <alignment horizontal="center" vertical="center"/>
    </xf>
    <xf numFmtId="0" fontId="14" fillId="2" borderId="45" xfId="0" applyFont="1" applyFill="1" applyBorder="1" applyAlignment="1" applyProtection="1">
      <alignment horizontal="center" vertical="center" wrapText="1"/>
    </xf>
    <xf numFmtId="3" fontId="19" fillId="3" borderId="34" xfId="0" applyNumberFormat="1" applyFont="1" applyFill="1" applyBorder="1" applyAlignment="1" applyProtection="1">
      <alignment horizontal="center" vertical="center" wrapText="1"/>
    </xf>
    <xf numFmtId="166" fontId="19" fillId="3" borderId="24" xfId="0" applyNumberFormat="1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left" vertical="center" wrapText="1"/>
    </xf>
    <xf numFmtId="0" fontId="14" fillId="2" borderId="15" xfId="0" quotePrefix="1" applyFont="1" applyFill="1" applyBorder="1" applyAlignment="1" applyProtection="1">
      <alignment horizontal="center" vertical="center" wrapText="1"/>
    </xf>
    <xf numFmtId="164" fontId="21" fillId="0" borderId="22" xfId="0" applyNumberFormat="1" applyFont="1" applyBorder="1" applyAlignment="1" applyProtection="1">
      <alignment horizontal="center" vertical="center" wrapText="1"/>
      <protection locked="0"/>
    </xf>
    <xf numFmtId="164" fontId="21" fillId="0" borderId="3" xfId="0" applyNumberFormat="1" applyFont="1" applyBorder="1" applyAlignment="1" applyProtection="1">
      <alignment horizontal="center" vertical="center" wrapText="1"/>
      <protection locked="0"/>
    </xf>
    <xf numFmtId="164" fontId="21" fillId="0" borderId="15" xfId="0" applyNumberFormat="1" applyFont="1" applyBorder="1" applyAlignment="1" applyProtection="1">
      <alignment horizontal="center" vertical="center" wrapText="1"/>
      <protection locked="0"/>
    </xf>
    <xf numFmtId="164" fontId="22" fillId="3" borderId="46" xfId="0" applyNumberFormat="1" applyFont="1" applyFill="1" applyBorder="1" applyAlignment="1" applyProtection="1">
      <alignment horizontal="center" vertical="center" wrapText="1"/>
    </xf>
    <xf numFmtId="4" fontId="21" fillId="0" borderId="14" xfId="0" applyNumberFormat="1" applyFont="1" applyBorder="1" applyAlignment="1" applyProtection="1">
      <alignment horizontal="center" vertical="center" wrapText="1"/>
      <protection locked="0"/>
    </xf>
    <xf numFmtId="4" fontId="21" fillId="0" borderId="3" xfId="0" applyNumberFormat="1" applyFont="1" applyBorder="1" applyAlignment="1" applyProtection="1">
      <alignment horizontal="center" vertical="center" wrapText="1"/>
      <protection locked="0"/>
    </xf>
    <xf numFmtId="4" fontId="21" fillId="0" borderId="15" xfId="0" applyNumberFormat="1" applyFont="1" applyBorder="1" applyAlignment="1" applyProtection="1">
      <alignment horizontal="center" vertical="center" wrapText="1"/>
      <protection locked="0"/>
    </xf>
    <xf numFmtId="4" fontId="22" fillId="3" borderId="46" xfId="0" applyNumberFormat="1" applyFont="1" applyFill="1" applyBorder="1" applyAlignment="1" applyProtection="1">
      <alignment horizontal="center" vertical="center" wrapText="1"/>
    </xf>
    <xf numFmtId="165" fontId="21" fillId="0" borderId="22" xfId="0" applyNumberFormat="1" applyFont="1" applyBorder="1" applyAlignment="1" applyProtection="1">
      <alignment horizontal="center" vertical="center" wrapText="1"/>
      <protection locked="0"/>
    </xf>
    <xf numFmtId="165" fontId="21" fillId="0" borderId="3" xfId="0" applyNumberFormat="1" applyFont="1" applyBorder="1" applyAlignment="1" applyProtection="1">
      <alignment horizontal="center" vertical="center" wrapText="1"/>
      <protection locked="0"/>
    </xf>
    <xf numFmtId="165" fontId="21" fillId="0" borderId="15" xfId="0" applyNumberFormat="1" applyFont="1" applyBorder="1" applyAlignment="1" applyProtection="1">
      <alignment horizontal="center" vertical="center" wrapText="1"/>
      <protection locked="0"/>
    </xf>
    <xf numFmtId="165" fontId="22" fillId="3" borderId="46" xfId="0" applyNumberFormat="1" applyFont="1" applyFill="1" applyBorder="1" applyAlignment="1" applyProtection="1">
      <alignment horizontal="center" vertical="center" wrapText="1"/>
    </xf>
    <xf numFmtId="166" fontId="21" fillId="0" borderId="22" xfId="0" applyNumberFormat="1" applyFont="1" applyBorder="1" applyAlignment="1" applyProtection="1">
      <alignment horizontal="center" vertical="center" wrapText="1"/>
      <protection locked="0"/>
    </xf>
    <xf numFmtId="166" fontId="21" fillId="0" borderId="3" xfId="0" applyNumberFormat="1" applyFont="1" applyBorder="1" applyAlignment="1" applyProtection="1">
      <alignment horizontal="center" vertical="center" wrapText="1"/>
      <protection locked="0"/>
    </xf>
    <xf numFmtId="166" fontId="14" fillId="0" borderId="3" xfId="0" applyNumberFormat="1" applyFont="1" applyBorder="1" applyAlignment="1" applyProtection="1">
      <alignment horizontal="center" vertical="center"/>
      <protection locked="0"/>
    </xf>
    <xf numFmtId="166" fontId="14" fillId="0" borderId="15" xfId="0" applyNumberFormat="1" applyFont="1" applyBorder="1" applyAlignment="1" applyProtection="1">
      <alignment horizontal="center" vertical="center"/>
      <protection locked="0"/>
    </xf>
    <xf numFmtId="166" fontId="22" fillId="3" borderId="46" xfId="0" applyNumberFormat="1" applyFont="1" applyFill="1" applyBorder="1" applyAlignment="1" applyProtection="1">
      <alignment horizontal="center" vertical="center" wrapText="1"/>
    </xf>
    <xf numFmtId="3" fontId="19" fillId="4" borderId="14" xfId="0" applyNumberFormat="1" applyFont="1" applyFill="1" applyBorder="1" applyAlignment="1" applyProtection="1">
      <alignment horizontal="center" vertical="center"/>
    </xf>
    <xf numFmtId="166" fontId="19" fillId="4" borderId="47" xfId="0" applyNumberFormat="1" applyFont="1" applyFill="1" applyBorder="1" applyAlignment="1" applyProtection="1">
      <alignment horizontal="center" vertical="center"/>
    </xf>
    <xf numFmtId="0" fontId="14" fillId="2" borderId="48" xfId="0" applyFont="1" applyFill="1" applyBorder="1" applyAlignment="1" applyProtection="1">
      <alignment horizontal="left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49" xfId="0" quotePrefix="1" applyFont="1" applyFill="1" applyBorder="1" applyAlignment="1" applyProtection="1">
      <alignment horizontal="center" vertical="center" wrapText="1"/>
    </xf>
    <xf numFmtId="164" fontId="21" fillId="0" borderId="23" xfId="0" applyNumberFormat="1" applyFont="1" applyBorder="1" applyAlignment="1" applyProtection="1">
      <alignment horizontal="center" vertical="center" wrapText="1"/>
      <protection locked="0"/>
    </xf>
    <xf numFmtId="164" fontId="21" fillId="0" borderId="50" xfId="0" applyNumberFormat="1" applyFont="1" applyBorder="1" applyAlignment="1" applyProtection="1">
      <alignment horizontal="center" vertical="center" wrapText="1"/>
      <protection locked="0"/>
    </xf>
    <xf numFmtId="164" fontId="21" fillId="0" borderId="49" xfId="0" applyNumberFormat="1" applyFont="1" applyBorder="1" applyAlignment="1" applyProtection="1">
      <alignment horizontal="center" vertical="center" wrapText="1"/>
      <protection locked="0"/>
    </xf>
    <xf numFmtId="164" fontId="22" fillId="3" borderId="21" xfId="0" applyNumberFormat="1" applyFont="1" applyFill="1" applyBorder="1" applyAlignment="1" applyProtection="1">
      <alignment horizontal="center" vertical="center" wrapText="1"/>
    </xf>
    <xf numFmtId="4" fontId="21" fillId="0" borderId="51" xfId="0" applyNumberFormat="1" applyFont="1" applyBorder="1" applyAlignment="1" applyProtection="1">
      <alignment horizontal="center" vertical="center" wrapText="1"/>
      <protection locked="0"/>
    </xf>
    <xf numFmtId="4" fontId="21" fillId="0" borderId="50" xfId="0" applyNumberFormat="1" applyFont="1" applyBorder="1" applyAlignment="1" applyProtection="1">
      <alignment horizontal="center" vertical="center" wrapText="1"/>
      <protection locked="0"/>
    </xf>
    <xf numFmtId="4" fontId="21" fillId="0" borderId="49" xfId="0" applyNumberFormat="1" applyFont="1" applyBorder="1" applyAlignment="1" applyProtection="1">
      <alignment horizontal="center" vertical="center" wrapText="1"/>
      <protection locked="0"/>
    </xf>
    <xf numFmtId="4" fontId="22" fillId="3" borderId="21" xfId="0" applyNumberFormat="1" applyFont="1" applyFill="1" applyBorder="1" applyAlignment="1" applyProtection="1">
      <alignment horizontal="center" vertical="center" wrapText="1"/>
    </xf>
    <xf numFmtId="165" fontId="21" fillId="0" borderId="23" xfId="0" applyNumberFormat="1" applyFont="1" applyBorder="1" applyAlignment="1" applyProtection="1">
      <alignment horizontal="center" vertical="center" wrapText="1"/>
      <protection locked="0"/>
    </xf>
    <xf numFmtId="165" fontId="21" fillId="0" borderId="50" xfId="0" applyNumberFormat="1" applyFont="1" applyBorder="1" applyAlignment="1" applyProtection="1">
      <alignment horizontal="center" vertical="center" wrapText="1"/>
      <protection locked="0"/>
    </xf>
    <xf numFmtId="165" fontId="21" fillId="0" borderId="49" xfId="0" applyNumberFormat="1" applyFont="1" applyBorder="1" applyAlignment="1" applyProtection="1">
      <alignment horizontal="center" vertical="center" wrapText="1"/>
      <protection locked="0"/>
    </xf>
    <xf numFmtId="165" fontId="22" fillId="3" borderId="21" xfId="0" applyNumberFormat="1" applyFont="1" applyFill="1" applyBorder="1" applyAlignment="1" applyProtection="1">
      <alignment horizontal="center" vertical="center" wrapText="1"/>
    </xf>
    <xf numFmtId="166" fontId="21" fillId="0" borderId="23" xfId="0" applyNumberFormat="1" applyFont="1" applyBorder="1" applyAlignment="1" applyProtection="1">
      <alignment horizontal="center" vertical="center" wrapText="1"/>
      <protection locked="0"/>
    </xf>
    <xf numFmtId="166" fontId="21" fillId="0" borderId="50" xfId="0" applyNumberFormat="1" applyFont="1" applyBorder="1" applyAlignment="1" applyProtection="1">
      <alignment horizontal="center" vertical="center" wrapText="1"/>
      <protection locked="0"/>
    </xf>
    <xf numFmtId="166" fontId="14" fillId="0" borderId="50" xfId="0" applyNumberFormat="1" applyFont="1" applyBorder="1" applyAlignment="1" applyProtection="1">
      <alignment horizontal="center" vertical="center"/>
      <protection locked="0"/>
    </xf>
    <xf numFmtId="166" fontId="14" fillId="0" borderId="49" xfId="0" applyNumberFormat="1" applyFont="1" applyBorder="1" applyAlignment="1" applyProtection="1">
      <alignment horizontal="center" vertical="center"/>
      <protection locked="0"/>
    </xf>
    <xf numFmtId="166" fontId="22" fillId="3" borderId="21" xfId="0" applyNumberFormat="1" applyFont="1" applyFill="1" applyBorder="1" applyAlignment="1" applyProtection="1">
      <alignment horizontal="center" vertical="center" wrapText="1"/>
    </xf>
    <xf numFmtId="3" fontId="19" fillId="4" borderId="51" xfId="0" applyNumberFormat="1" applyFont="1" applyFill="1" applyBorder="1" applyAlignment="1" applyProtection="1">
      <alignment horizontal="center" vertical="center"/>
    </xf>
    <xf numFmtId="164" fontId="21" fillId="0" borderId="27" xfId="0" applyNumberFormat="1" applyFont="1" applyBorder="1" applyAlignment="1" applyProtection="1">
      <alignment horizontal="center" vertical="center" wrapText="1"/>
      <protection locked="0"/>
    </xf>
    <xf numFmtId="164" fontId="21" fillId="0" borderId="28" xfId="0" applyNumberFormat="1" applyFont="1" applyBorder="1" applyAlignment="1" applyProtection="1">
      <alignment horizontal="center" vertical="center" wrapText="1"/>
      <protection locked="0"/>
    </xf>
    <xf numFmtId="164" fontId="21" fillId="0" borderId="26" xfId="0" applyNumberFormat="1" applyFont="1" applyBorder="1" applyAlignment="1" applyProtection="1">
      <alignment horizontal="center" vertical="center" wrapText="1"/>
      <protection locked="0"/>
    </xf>
    <xf numFmtId="164" fontId="22" fillId="3" borderId="17" xfId="0" applyNumberFormat="1" applyFont="1" applyFill="1" applyBorder="1" applyAlignment="1" applyProtection="1">
      <alignment horizontal="center" vertical="center" wrapText="1"/>
    </xf>
    <xf numFmtId="4" fontId="21" fillId="0" borderId="30" xfId="0" applyNumberFormat="1" applyFont="1" applyBorder="1" applyAlignment="1" applyProtection="1">
      <alignment horizontal="center" vertical="center" wrapText="1"/>
      <protection locked="0"/>
    </xf>
    <xf numFmtId="4" fontId="21" fillId="0" borderId="28" xfId="0" applyNumberFormat="1" applyFont="1" applyBorder="1" applyAlignment="1" applyProtection="1">
      <alignment horizontal="center" vertical="center" wrapText="1"/>
      <protection locked="0"/>
    </xf>
    <xf numFmtId="4" fontId="21" fillId="0" borderId="26" xfId="0" applyNumberFormat="1" applyFont="1" applyBorder="1" applyAlignment="1" applyProtection="1">
      <alignment horizontal="center" vertical="center" wrapText="1"/>
      <protection locked="0"/>
    </xf>
    <xf numFmtId="4" fontId="22" fillId="3" borderId="17" xfId="0" applyNumberFormat="1" applyFont="1" applyFill="1" applyBorder="1" applyAlignment="1" applyProtection="1">
      <alignment horizontal="center" vertical="center" wrapText="1"/>
    </xf>
    <xf numFmtId="165" fontId="21" fillId="0" borderId="27" xfId="0" applyNumberFormat="1" applyFont="1" applyBorder="1" applyAlignment="1" applyProtection="1">
      <alignment horizontal="center" vertical="center" wrapText="1"/>
      <protection locked="0"/>
    </xf>
    <xf numFmtId="165" fontId="21" fillId="0" borderId="28" xfId="0" applyNumberFormat="1" applyFont="1" applyBorder="1" applyAlignment="1" applyProtection="1">
      <alignment horizontal="center" vertical="center" wrapText="1"/>
      <protection locked="0"/>
    </xf>
    <xf numFmtId="165" fontId="21" fillId="0" borderId="26" xfId="0" applyNumberFormat="1" applyFont="1" applyBorder="1" applyAlignment="1" applyProtection="1">
      <alignment horizontal="center" vertical="center" wrapText="1"/>
      <protection locked="0"/>
    </xf>
    <xf numFmtId="165" fontId="22" fillId="3" borderId="17" xfId="0" applyNumberFormat="1" applyFont="1" applyFill="1" applyBorder="1" applyAlignment="1" applyProtection="1">
      <alignment horizontal="center" vertical="center" wrapText="1"/>
    </xf>
    <xf numFmtId="166" fontId="21" fillId="0" borderId="27" xfId="0" applyNumberFormat="1" applyFont="1" applyBorder="1" applyAlignment="1" applyProtection="1">
      <alignment horizontal="center" vertical="center" wrapText="1"/>
      <protection locked="0"/>
    </xf>
    <xf numFmtId="166" fontId="21" fillId="0" borderId="28" xfId="0" applyNumberFormat="1" applyFont="1" applyBorder="1" applyAlignment="1" applyProtection="1">
      <alignment horizontal="center" vertical="center" wrapText="1"/>
      <protection locked="0"/>
    </xf>
    <xf numFmtId="166" fontId="14" fillId="0" borderId="28" xfId="0" applyNumberFormat="1" applyFont="1" applyBorder="1" applyAlignment="1" applyProtection="1">
      <alignment horizontal="center" vertical="center"/>
      <protection locked="0"/>
    </xf>
    <xf numFmtId="166" fontId="14" fillId="0" borderId="26" xfId="0" applyNumberFormat="1" applyFont="1" applyBorder="1" applyAlignment="1" applyProtection="1">
      <alignment horizontal="center" vertical="center"/>
      <protection locked="0"/>
    </xf>
    <xf numFmtId="166" fontId="22" fillId="3" borderId="17" xfId="0" applyNumberFormat="1" applyFont="1" applyFill="1" applyBorder="1" applyAlignment="1" applyProtection="1">
      <alignment horizontal="center" vertical="center" wrapText="1"/>
    </xf>
    <xf numFmtId="3" fontId="19" fillId="4" borderId="30" xfId="0" applyNumberFormat="1" applyFont="1" applyFill="1" applyBorder="1" applyAlignment="1" applyProtection="1">
      <alignment horizontal="center" vertical="center"/>
    </xf>
    <xf numFmtId="166" fontId="19" fillId="4" borderId="31" xfId="0" applyNumberFormat="1" applyFont="1" applyFill="1" applyBorder="1" applyAlignment="1" applyProtection="1">
      <alignment horizontal="center" vertical="center"/>
    </xf>
    <xf numFmtId="0" fontId="20" fillId="2" borderId="52" xfId="0" applyFont="1" applyFill="1" applyBorder="1" applyAlignment="1" applyProtection="1">
      <alignment horizontal="center" vertical="center" wrapText="1"/>
    </xf>
    <xf numFmtId="0" fontId="20" fillId="2" borderId="53" xfId="0" quotePrefix="1" applyFont="1" applyFill="1" applyBorder="1" applyAlignment="1" applyProtection="1">
      <alignment horizontal="center" vertical="center" wrapText="1"/>
    </xf>
    <xf numFmtId="164" fontId="20" fillId="3" borderId="54" xfId="0" applyNumberFormat="1" applyFont="1" applyFill="1" applyBorder="1" applyAlignment="1" applyProtection="1">
      <alignment horizontal="center" vertical="center" wrapText="1"/>
    </xf>
    <xf numFmtId="164" fontId="20" fillId="3" borderId="55" xfId="0" applyNumberFormat="1" applyFont="1" applyFill="1" applyBorder="1" applyAlignment="1" applyProtection="1">
      <alignment horizontal="center" vertical="center" wrapText="1"/>
    </xf>
    <xf numFmtId="164" fontId="20" fillId="3" borderId="56" xfId="0" applyNumberFormat="1" applyFont="1" applyFill="1" applyBorder="1" applyAlignment="1" applyProtection="1">
      <alignment horizontal="center" vertical="center" wrapText="1"/>
    </xf>
    <xf numFmtId="4" fontId="20" fillId="3" borderId="54" xfId="0" applyNumberFormat="1" applyFont="1" applyFill="1" applyBorder="1" applyAlignment="1" applyProtection="1">
      <alignment horizontal="center" vertical="center" wrapText="1"/>
    </xf>
    <xf numFmtId="4" fontId="20" fillId="3" borderId="55" xfId="0" applyNumberFormat="1" applyFont="1" applyFill="1" applyBorder="1" applyAlignment="1" applyProtection="1">
      <alignment horizontal="center" vertical="center" wrapText="1"/>
    </xf>
    <xf numFmtId="4" fontId="20" fillId="3" borderId="56" xfId="0" applyNumberFormat="1" applyFont="1" applyFill="1" applyBorder="1" applyAlignment="1" applyProtection="1">
      <alignment horizontal="center" vertical="center" wrapText="1"/>
    </xf>
    <xf numFmtId="165" fontId="20" fillId="3" borderId="54" xfId="0" applyNumberFormat="1" applyFont="1" applyFill="1" applyBorder="1" applyAlignment="1" applyProtection="1">
      <alignment horizontal="center" vertical="center" wrapText="1"/>
    </xf>
    <xf numFmtId="165" fontId="20" fillId="3" borderId="55" xfId="0" applyNumberFormat="1" applyFont="1" applyFill="1" applyBorder="1" applyAlignment="1" applyProtection="1">
      <alignment horizontal="center" vertical="center" wrapText="1"/>
    </xf>
    <xf numFmtId="165" fontId="20" fillId="3" borderId="56" xfId="0" applyNumberFormat="1" applyFont="1" applyFill="1" applyBorder="1" applyAlignment="1" applyProtection="1">
      <alignment horizontal="center" vertical="center" wrapText="1"/>
    </xf>
    <xf numFmtId="166" fontId="20" fillId="3" borderId="54" xfId="0" applyNumberFormat="1" applyFont="1" applyFill="1" applyBorder="1" applyAlignment="1" applyProtection="1">
      <alignment horizontal="center" vertical="center" wrapText="1"/>
    </xf>
    <xf numFmtId="166" fontId="20" fillId="3" borderId="55" xfId="0" applyNumberFormat="1" applyFont="1" applyFill="1" applyBorder="1" applyAlignment="1" applyProtection="1">
      <alignment horizontal="center" vertical="center" wrapText="1"/>
    </xf>
    <xf numFmtId="166" fontId="20" fillId="3" borderId="56" xfId="0" applyNumberFormat="1" applyFont="1" applyFill="1" applyBorder="1" applyAlignment="1" applyProtection="1">
      <alignment horizontal="center" vertical="center" wrapText="1"/>
    </xf>
    <xf numFmtId="3" fontId="23" fillId="3" borderId="57" xfId="0" applyNumberFormat="1" applyFont="1" applyFill="1" applyBorder="1" applyAlignment="1" applyProtection="1">
      <alignment horizontal="center" vertical="center" wrapText="1"/>
    </xf>
    <xf numFmtId="166" fontId="23" fillId="3" borderId="5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24" fillId="0" borderId="0" xfId="0" applyFont="1" applyAlignment="1" applyProtection="1"/>
    <xf numFmtId="0" fontId="25" fillId="0" borderId="0" xfId="0" applyFont="1" applyAlignment="1" applyProtection="1"/>
    <xf numFmtId="0" fontId="9" fillId="0" borderId="0" xfId="0" applyFont="1" applyAlignment="1" applyProtection="1"/>
    <xf numFmtId="0" fontId="13" fillId="0" borderId="0" xfId="0" applyFont="1" applyAlignment="1" applyProtection="1"/>
    <xf numFmtId="0" fontId="15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vertical="center"/>
    </xf>
    <xf numFmtId="0" fontId="20" fillId="0" borderId="0" xfId="0" applyFont="1" applyAlignment="1" applyProtection="1"/>
    <xf numFmtId="0" fontId="14" fillId="0" borderId="0" xfId="0" applyFont="1" applyAlignment="1" applyProtection="1"/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/>
    <xf numFmtId="0" fontId="26" fillId="0" borderId="0" xfId="0" applyFont="1" applyBorder="1" applyAlignment="1" applyProtection="1">
      <alignment vertical="top"/>
    </xf>
    <xf numFmtId="0" fontId="19" fillId="0" borderId="0" xfId="0" applyFont="1" applyAlignment="1" applyProtection="1"/>
    <xf numFmtId="0" fontId="15" fillId="0" borderId="0" xfId="0" applyFont="1" applyAlignment="1" applyProtection="1"/>
    <xf numFmtId="0" fontId="15" fillId="0" borderId="0" xfId="0" applyFont="1" applyAlignment="1" applyProtection="1">
      <alignment horizontal="justify"/>
    </xf>
    <xf numFmtId="0" fontId="12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27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0" fontId="14" fillId="0" borderId="0" xfId="0" applyFont="1" applyBorder="1" applyAlignment="1" applyProtection="1"/>
    <xf numFmtId="0" fontId="1" fillId="0" borderId="0" xfId="0" applyFont="1" applyBorder="1" applyAlignment="1" applyProtection="1"/>
    <xf numFmtId="0" fontId="16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/>
    <xf numFmtId="0" fontId="28" fillId="0" borderId="0" xfId="0" applyFont="1" applyBorder="1" applyAlignment="1" applyProtection="1"/>
    <xf numFmtId="0" fontId="14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justify"/>
    </xf>
    <xf numFmtId="0" fontId="2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27" fillId="0" borderId="0" xfId="0" applyFont="1" applyAlignment="1" applyProtection="1"/>
    <xf numFmtId="0" fontId="29" fillId="0" borderId="0" xfId="0" applyFont="1" applyBorder="1" applyAlignment="1" applyProtection="1"/>
    <xf numFmtId="0" fontId="31" fillId="0" borderId="0" xfId="0" applyFont="1" applyAlignment="1" applyProtection="1"/>
    <xf numFmtId="0" fontId="15" fillId="0" borderId="0" xfId="0" applyFont="1" applyBorder="1" applyAlignment="1" applyProtection="1"/>
    <xf numFmtId="0" fontId="6" fillId="0" borderId="0" xfId="0" applyFont="1" applyBorder="1" applyAlignment="1" applyProtection="1"/>
    <xf numFmtId="49" fontId="13" fillId="5" borderId="0" xfId="0" applyNumberFormat="1" applyFont="1" applyFill="1" applyAlignment="1" applyProtection="1">
      <alignment vertical="center"/>
      <protection locked="0"/>
    </xf>
    <xf numFmtId="49" fontId="12" fillId="0" borderId="1" xfId="0" applyNumberFormat="1" applyFont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top"/>
    </xf>
    <xf numFmtId="49" fontId="13" fillId="0" borderId="1" xfId="0" applyNumberFormat="1" applyFont="1" applyBorder="1" applyAlignment="1" applyProtection="1">
      <alignment horizontal="center"/>
      <protection locked="0"/>
    </xf>
    <xf numFmtId="49" fontId="32" fillId="0" borderId="1" xfId="1" applyNumberFormat="1" applyFont="1" applyBorder="1" applyAlignment="1" applyProtection="1">
      <alignment horizontal="center"/>
      <protection locked="0"/>
    </xf>
    <xf numFmtId="49" fontId="33" fillId="0" borderId="1" xfId="0" applyNumberFormat="1" applyFont="1" applyBorder="1" applyAlignment="1" applyProtection="1">
      <alignment horizontal="center"/>
      <protection locked="0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9" xfId="0" applyFont="1" applyFill="1" applyBorder="1" applyAlignment="1" applyProtection="1">
      <alignment horizontal="center" vertical="center" wrapText="1"/>
    </xf>
    <xf numFmtId="0" fontId="14" fillId="2" borderId="24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20" fillId="2" borderId="17" xfId="0" applyFont="1" applyFill="1" applyBorder="1" applyAlignment="1" applyProtection="1">
      <alignment horizontal="center" vertical="center" textRotation="90" wrapText="1"/>
    </xf>
    <xf numFmtId="0" fontId="20" fillId="2" borderId="21" xfId="0" applyFont="1" applyFill="1" applyBorder="1" applyAlignment="1" applyProtection="1">
      <alignment horizontal="center" vertical="center" textRotation="90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21" xfId="0" applyFont="1" applyFill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left" vertical="center" wrapText="1"/>
    </xf>
    <xf numFmtId="49" fontId="12" fillId="0" borderId="0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49" fontId="12" fillId="0" borderId="5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wrapText="1"/>
    </xf>
    <xf numFmtId="49" fontId="8" fillId="0" borderId="1" xfId="0" applyNumberFormat="1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37"/>
  <sheetViews>
    <sheetView tabSelected="1" view="pageBreakPreview" zoomScale="60" zoomScaleNormal="85" workbookViewId="0">
      <selection activeCell="AN16" sqref="AN16"/>
    </sheetView>
  </sheetViews>
  <sheetFormatPr defaultRowHeight="15"/>
  <cols>
    <col min="2" max="2" width="26.140625" customWidth="1"/>
    <col min="3" max="3" width="6" customWidth="1"/>
    <col min="4" max="4" width="8" customWidth="1"/>
    <col min="5" max="5" width="5.7109375" customWidth="1"/>
    <col min="6" max="6" width="6.85546875" customWidth="1"/>
    <col min="7" max="8" width="5.7109375" customWidth="1"/>
    <col min="9" max="9" width="8" customWidth="1"/>
    <col min="10" max="10" width="12.85546875" customWidth="1"/>
    <col min="11" max="11" width="6.42578125" customWidth="1"/>
    <col min="12" max="12" width="7" customWidth="1"/>
    <col min="13" max="13" width="7.5703125" customWidth="1"/>
    <col min="14" max="14" width="7.42578125" customWidth="1"/>
    <col min="15" max="15" width="7.5703125" customWidth="1"/>
    <col min="16" max="16" width="6.85546875" customWidth="1"/>
    <col min="17" max="17" width="10.5703125" customWidth="1"/>
    <col min="18" max="18" width="9.42578125" customWidth="1"/>
    <col min="19" max="22" width="7" customWidth="1"/>
    <col min="23" max="23" width="8.140625" customWidth="1"/>
    <col min="24" max="24" width="8.5703125" customWidth="1"/>
    <col min="25" max="25" width="7.28515625" customWidth="1"/>
    <col min="26" max="31" width="5.7109375" customWidth="1"/>
    <col min="32" max="32" width="14.85546875" customWidth="1"/>
    <col min="33" max="33" width="13.42578125" customWidth="1"/>
  </cols>
  <sheetData>
    <row r="2" spans="2:33" ht="87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32" t="s">
        <v>82</v>
      </c>
      <c r="AC2" s="232"/>
      <c r="AD2" s="232"/>
      <c r="AE2" s="232"/>
      <c r="AF2" s="232"/>
      <c r="AG2" s="232"/>
    </row>
    <row r="3" spans="2:33" ht="18.75">
      <c r="B3" s="233" t="s">
        <v>0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</row>
    <row r="4" spans="2:33" ht="18.75">
      <c r="B4" s="234" t="s">
        <v>1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</row>
    <row r="5" spans="2:33" ht="22.5"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4" t="s">
        <v>2</v>
      </c>
      <c r="O5" s="235" t="s">
        <v>92</v>
      </c>
      <c r="P5" s="235"/>
      <c r="Q5" s="235"/>
      <c r="R5" s="5"/>
      <c r="S5" s="192" t="s">
        <v>91</v>
      </c>
      <c r="T5" s="6" t="s">
        <v>3</v>
      </c>
      <c r="U5" s="1"/>
      <c r="V5" s="1"/>
      <c r="W5" s="1"/>
      <c r="X5" s="1"/>
      <c r="Y5" s="7"/>
      <c r="Z5" s="1"/>
      <c r="AA5" s="1"/>
      <c r="AB5" s="1"/>
      <c r="AC5" s="1"/>
      <c r="AD5" s="1"/>
      <c r="AE5" s="1"/>
      <c r="AF5" s="1"/>
      <c r="AG5" s="2"/>
    </row>
    <row r="6" spans="2:33" ht="12.75" customHeight="1">
      <c r="B6" s="8"/>
      <c r="C6" s="8"/>
      <c r="D6" s="8"/>
      <c r="E6" s="8"/>
      <c r="F6" s="8"/>
      <c r="G6" s="8"/>
      <c r="H6" s="8"/>
      <c r="I6" s="8"/>
      <c r="J6" s="9"/>
      <c r="K6" s="9"/>
      <c r="L6" s="9"/>
      <c r="M6" s="9"/>
      <c r="N6" s="10"/>
      <c r="O6" s="236" t="s">
        <v>4</v>
      </c>
      <c r="P6" s="236"/>
      <c r="Q6" s="236"/>
      <c r="R6" s="10"/>
      <c r="S6" s="10"/>
      <c r="T6" s="10"/>
      <c r="U6" s="1"/>
      <c r="V6" s="1"/>
      <c r="W6" s="1"/>
      <c r="X6" s="1"/>
      <c r="Y6" s="8"/>
      <c r="Z6" s="1"/>
      <c r="AA6" s="1"/>
      <c r="AB6" s="1"/>
      <c r="AC6" s="1"/>
      <c r="AD6" s="1"/>
      <c r="AE6" s="1"/>
      <c r="AF6" s="1"/>
      <c r="AG6" s="8"/>
    </row>
    <row r="7" spans="2:33" ht="18.75" customHeight="1">
      <c r="B7" s="11"/>
      <c r="C7" s="227" t="s">
        <v>5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 t="s">
        <v>6</v>
      </c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11"/>
    </row>
    <row r="8" spans="2:33" ht="39.75" customHeight="1">
      <c r="B8" s="11"/>
      <c r="C8" s="228" t="s">
        <v>7</v>
      </c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9" t="s">
        <v>81</v>
      </c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11"/>
    </row>
    <row r="9" spans="2:33" ht="15.75">
      <c r="B9" s="11"/>
      <c r="C9" s="12" t="s">
        <v>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1"/>
      <c r="AB9" s="11"/>
      <c r="AC9" s="11"/>
      <c r="AD9" s="11"/>
      <c r="AE9" s="11"/>
      <c r="AF9" s="11"/>
      <c r="AG9" s="11"/>
    </row>
    <row r="10" spans="2:33" ht="15.75">
      <c r="B10" s="15"/>
      <c r="C10" s="16" t="s">
        <v>9</v>
      </c>
      <c r="D10" s="13"/>
      <c r="E10" s="13"/>
      <c r="F10" s="221" t="s">
        <v>83</v>
      </c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30"/>
      <c r="U10" s="231" t="s">
        <v>84</v>
      </c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17"/>
    </row>
    <row r="11" spans="2:33" ht="15.75">
      <c r="B11" s="15"/>
      <c r="C11" s="16" t="s">
        <v>10</v>
      </c>
      <c r="D11" s="13"/>
      <c r="E11" s="13"/>
      <c r="F11" s="11"/>
      <c r="G11" s="221" t="s">
        <v>85</v>
      </c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17"/>
    </row>
    <row r="12" spans="2:33">
      <c r="B12" s="15"/>
      <c r="C12" s="222" t="s">
        <v>11</v>
      </c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17"/>
    </row>
    <row r="13" spans="2:33" ht="15.75">
      <c r="B13" s="15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17"/>
    </row>
    <row r="14" spans="2:33">
      <c r="B14" s="15"/>
      <c r="C14" s="224" t="s">
        <v>12</v>
      </c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18"/>
    </row>
    <row r="15" spans="2:33" ht="15.75">
      <c r="B15" s="1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6" t="s">
        <v>13</v>
      </c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1"/>
    </row>
    <row r="16" spans="2:33" ht="10.5" customHeight="1" thickBo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2:33" ht="29.25" customHeight="1" thickTop="1">
      <c r="B17" s="215" t="s">
        <v>14</v>
      </c>
      <c r="C17" s="218" t="s">
        <v>15</v>
      </c>
      <c r="D17" s="200" t="s">
        <v>16</v>
      </c>
      <c r="E17" s="201"/>
      <c r="F17" s="201"/>
      <c r="G17" s="201"/>
      <c r="H17" s="201"/>
      <c r="I17" s="201"/>
      <c r="J17" s="202"/>
      <c r="K17" s="200" t="s">
        <v>17</v>
      </c>
      <c r="L17" s="201"/>
      <c r="M17" s="201"/>
      <c r="N17" s="201"/>
      <c r="O17" s="201"/>
      <c r="P17" s="201"/>
      <c r="Q17" s="202"/>
      <c r="R17" s="200" t="s">
        <v>18</v>
      </c>
      <c r="S17" s="201"/>
      <c r="T17" s="201"/>
      <c r="U17" s="201"/>
      <c r="V17" s="201"/>
      <c r="W17" s="201"/>
      <c r="X17" s="202"/>
      <c r="Y17" s="200" t="s">
        <v>19</v>
      </c>
      <c r="Z17" s="201"/>
      <c r="AA17" s="201"/>
      <c r="AB17" s="201"/>
      <c r="AC17" s="201"/>
      <c r="AD17" s="201"/>
      <c r="AE17" s="202"/>
      <c r="AF17" s="203" t="s">
        <v>20</v>
      </c>
      <c r="AG17" s="206" t="s">
        <v>21</v>
      </c>
    </row>
    <row r="18" spans="2:33" ht="29.25" customHeight="1">
      <c r="B18" s="216"/>
      <c r="C18" s="219"/>
      <c r="D18" s="209" t="s">
        <v>22</v>
      </c>
      <c r="E18" s="210"/>
      <c r="F18" s="211" t="s">
        <v>23</v>
      </c>
      <c r="G18" s="212"/>
      <c r="H18" s="212"/>
      <c r="I18" s="210"/>
      <c r="J18" s="213" t="s">
        <v>24</v>
      </c>
      <c r="K18" s="209" t="s">
        <v>22</v>
      </c>
      <c r="L18" s="210"/>
      <c r="M18" s="211" t="s">
        <v>23</v>
      </c>
      <c r="N18" s="212"/>
      <c r="O18" s="212"/>
      <c r="P18" s="210"/>
      <c r="Q18" s="213" t="s">
        <v>24</v>
      </c>
      <c r="R18" s="209" t="s">
        <v>22</v>
      </c>
      <c r="S18" s="210"/>
      <c r="T18" s="211" t="s">
        <v>23</v>
      </c>
      <c r="U18" s="212"/>
      <c r="V18" s="212"/>
      <c r="W18" s="210"/>
      <c r="X18" s="213" t="s">
        <v>24</v>
      </c>
      <c r="Y18" s="209" t="s">
        <v>22</v>
      </c>
      <c r="Z18" s="210"/>
      <c r="AA18" s="211" t="s">
        <v>23</v>
      </c>
      <c r="AB18" s="212"/>
      <c r="AC18" s="212"/>
      <c r="AD18" s="210"/>
      <c r="AE18" s="213" t="s">
        <v>24</v>
      </c>
      <c r="AF18" s="204"/>
      <c r="AG18" s="207"/>
    </row>
    <row r="19" spans="2:33" ht="109.5">
      <c r="B19" s="217"/>
      <c r="C19" s="220"/>
      <c r="D19" s="19" t="s">
        <v>25</v>
      </c>
      <c r="E19" s="20" t="s">
        <v>26</v>
      </c>
      <c r="F19" s="20" t="s">
        <v>27</v>
      </c>
      <c r="G19" s="20" t="s">
        <v>28</v>
      </c>
      <c r="H19" s="20" t="s">
        <v>29</v>
      </c>
      <c r="I19" s="21" t="s">
        <v>30</v>
      </c>
      <c r="J19" s="214"/>
      <c r="K19" s="19" t="s">
        <v>25</v>
      </c>
      <c r="L19" s="20" t="s">
        <v>26</v>
      </c>
      <c r="M19" s="20" t="s">
        <v>27</v>
      </c>
      <c r="N19" s="20" t="s">
        <v>28</v>
      </c>
      <c r="O19" s="20" t="s">
        <v>29</v>
      </c>
      <c r="P19" s="21" t="s">
        <v>30</v>
      </c>
      <c r="Q19" s="214"/>
      <c r="R19" s="19" t="s">
        <v>25</v>
      </c>
      <c r="S19" s="20" t="s">
        <v>26</v>
      </c>
      <c r="T19" s="20" t="s">
        <v>27</v>
      </c>
      <c r="U19" s="20" t="s">
        <v>28</v>
      </c>
      <c r="V19" s="20" t="s">
        <v>29</v>
      </c>
      <c r="W19" s="21" t="s">
        <v>30</v>
      </c>
      <c r="X19" s="214"/>
      <c r="Y19" s="19" t="s">
        <v>25</v>
      </c>
      <c r="Z19" s="20" t="s">
        <v>26</v>
      </c>
      <c r="AA19" s="20" t="s">
        <v>27</v>
      </c>
      <c r="AB19" s="20" t="s">
        <v>28</v>
      </c>
      <c r="AC19" s="20" t="s">
        <v>29</v>
      </c>
      <c r="AD19" s="21" t="s">
        <v>30</v>
      </c>
      <c r="AE19" s="214"/>
      <c r="AF19" s="205"/>
      <c r="AG19" s="208"/>
    </row>
    <row r="20" spans="2:33" ht="15.75" thickBot="1">
      <c r="B20" s="22" t="s">
        <v>31</v>
      </c>
      <c r="C20" s="23" t="s">
        <v>32</v>
      </c>
      <c r="D20" s="24" t="s">
        <v>33</v>
      </c>
      <c r="E20" s="25" t="s">
        <v>34</v>
      </c>
      <c r="F20" s="25" t="s">
        <v>35</v>
      </c>
      <c r="G20" s="25" t="s">
        <v>36</v>
      </c>
      <c r="H20" s="25" t="s">
        <v>37</v>
      </c>
      <c r="I20" s="26" t="s">
        <v>38</v>
      </c>
      <c r="J20" s="27" t="s">
        <v>39</v>
      </c>
      <c r="K20" s="28" t="s">
        <v>40</v>
      </c>
      <c r="L20" s="25" t="s">
        <v>41</v>
      </c>
      <c r="M20" s="25" t="s">
        <v>42</v>
      </c>
      <c r="N20" s="25" t="s">
        <v>43</v>
      </c>
      <c r="O20" s="25" t="s">
        <v>44</v>
      </c>
      <c r="P20" s="25" t="s">
        <v>45</v>
      </c>
      <c r="Q20" s="29" t="s">
        <v>46</v>
      </c>
      <c r="R20" s="24" t="s">
        <v>47</v>
      </c>
      <c r="S20" s="25" t="s">
        <v>48</v>
      </c>
      <c r="T20" s="25" t="s">
        <v>49</v>
      </c>
      <c r="U20" s="25" t="s">
        <v>50</v>
      </c>
      <c r="V20" s="25" t="s">
        <v>51</v>
      </c>
      <c r="W20" s="25" t="s">
        <v>52</v>
      </c>
      <c r="X20" s="30">
        <v>185</v>
      </c>
      <c r="Y20" s="24" t="s">
        <v>53</v>
      </c>
      <c r="Z20" s="25" t="s">
        <v>54</v>
      </c>
      <c r="AA20" s="31" t="s">
        <v>55</v>
      </c>
      <c r="AB20" s="31" t="s">
        <v>56</v>
      </c>
      <c r="AC20" s="31" t="s">
        <v>57</v>
      </c>
      <c r="AD20" s="32">
        <v>240</v>
      </c>
      <c r="AE20" s="33">
        <v>245</v>
      </c>
      <c r="AF20" s="34" t="s">
        <v>58</v>
      </c>
      <c r="AG20" s="35" t="s">
        <v>59</v>
      </c>
    </row>
    <row r="21" spans="2:33">
      <c r="B21" s="36" t="s">
        <v>60</v>
      </c>
      <c r="C21" s="37" t="s">
        <v>61</v>
      </c>
      <c r="D21" s="38"/>
      <c r="E21" s="39"/>
      <c r="F21" s="39"/>
      <c r="G21" s="39"/>
      <c r="H21" s="39">
        <v>3.2706462374676621</v>
      </c>
      <c r="I21" s="40"/>
      <c r="J21" s="41">
        <f t="shared" ref="J21:J28" si="0">SUM(D21:I21)</f>
        <v>3.2706462374676621</v>
      </c>
      <c r="K21" s="42"/>
      <c r="L21" s="43"/>
      <c r="M21" s="43"/>
      <c r="N21" s="43"/>
      <c r="O21" s="43">
        <v>2.7255385312230516E-2</v>
      </c>
      <c r="P21" s="44"/>
      <c r="Q21" s="45">
        <f t="shared" ref="Q21:Q29" si="1">SUM(K21:P21)</f>
        <v>2.7255385312230516E-2</v>
      </c>
      <c r="R21" s="46"/>
      <c r="S21" s="47"/>
      <c r="T21" s="47"/>
      <c r="U21" s="47"/>
      <c r="V21" s="47">
        <v>16.8217513698993</v>
      </c>
      <c r="W21" s="48"/>
      <c r="X21" s="49">
        <f t="shared" ref="X21:X29" si="2">SUM(R21:W21)</f>
        <v>16.8217513698993</v>
      </c>
      <c r="Y21" s="50"/>
      <c r="Z21" s="51"/>
      <c r="AA21" s="52"/>
      <c r="AB21" s="52"/>
      <c r="AC21" s="52"/>
      <c r="AD21" s="53"/>
      <c r="AE21" s="54">
        <f t="shared" ref="AE21:AE29" si="3">SUM(Y21:AD21)</f>
        <v>0</v>
      </c>
      <c r="AF21" s="55">
        <v>7</v>
      </c>
      <c r="AG21" s="56">
        <v>12926</v>
      </c>
    </row>
    <row r="22" spans="2:33" ht="15.75" thickBot="1">
      <c r="B22" s="57" t="s">
        <v>62</v>
      </c>
      <c r="C22" s="58" t="s">
        <v>33</v>
      </c>
      <c r="D22" s="59"/>
      <c r="E22" s="60"/>
      <c r="F22" s="60"/>
      <c r="G22" s="60"/>
      <c r="H22" s="60">
        <v>1.5830226562023642</v>
      </c>
      <c r="I22" s="61">
        <v>0.39273363936482497</v>
      </c>
      <c r="J22" s="62">
        <f t="shared" si="0"/>
        <v>1.975756295567189</v>
      </c>
      <c r="K22" s="63"/>
      <c r="L22" s="64"/>
      <c r="M22" s="64"/>
      <c r="N22" s="64"/>
      <c r="O22" s="64">
        <v>2.4648746112906458E-2</v>
      </c>
      <c r="P22" s="65">
        <v>4.6754004686288689E-3</v>
      </c>
      <c r="Q22" s="66">
        <f t="shared" si="1"/>
        <v>2.9324146581535326E-2</v>
      </c>
      <c r="R22" s="67"/>
      <c r="S22" s="68"/>
      <c r="T22" s="68"/>
      <c r="U22" s="68"/>
      <c r="V22" s="68">
        <v>7.1787489110328</v>
      </c>
      <c r="W22" s="69">
        <v>0.61716247536966895</v>
      </c>
      <c r="X22" s="70">
        <f t="shared" si="2"/>
        <v>7.7959113864024694</v>
      </c>
      <c r="Y22" s="71"/>
      <c r="Z22" s="72"/>
      <c r="AA22" s="73"/>
      <c r="AB22" s="73"/>
      <c r="AC22" s="73"/>
      <c r="AD22" s="74"/>
      <c r="AE22" s="75">
        <f t="shared" si="3"/>
        <v>0</v>
      </c>
      <c r="AF22" s="76">
        <v>14</v>
      </c>
      <c r="AG22" s="77">
        <v>159149.56400000001</v>
      </c>
    </row>
    <row r="23" spans="2:33">
      <c r="B23" s="78" t="s">
        <v>63</v>
      </c>
      <c r="C23" s="37" t="s">
        <v>64</v>
      </c>
      <c r="D23" s="38">
        <v>118.11554140571239</v>
      </c>
      <c r="E23" s="39">
        <v>1.9936761234462514</v>
      </c>
      <c r="F23" s="39">
        <v>22.663586752959418</v>
      </c>
      <c r="G23" s="39">
        <v>155.05565185578774</v>
      </c>
      <c r="H23" s="39">
        <v>3.6905699328414761</v>
      </c>
      <c r="I23" s="40">
        <v>37.604746827173507</v>
      </c>
      <c r="J23" s="41">
        <f>SUM(D23:I23)</f>
        <v>339.12377289792079</v>
      </c>
      <c r="K23" s="42">
        <v>0.44519524751095357</v>
      </c>
      <c r="L23" s="43">
        <v>1.760406958006324E-2</v>
      </c>
      <c r="M23" s="43">
        <v>0.2882699058386976</v>
      </c>
      <c r="N23" s="43">
        <v>0.53026053326132594</v>
      </c>
      <c r="O23" s="43">
        <v>5.6708012856806878E-2</v>
      </c>
      <c r="P23" s="44">
        <v>0.39741121747689523</v>
      </c>
      <c r="Q23" s="45">
        <f t="shared" si="1"/>
        <v>1.7354489865247427</v>
      </c>
      <c r="R23" s="46">
        <v>404.24749605318118</v>
      </c>
      <c r="S23" s="47">
        <v>9.614409423924819</v>
      </c>
      <c r="T23" s="47">
        <v>79.824796869886427</v>
      </c>
      <c r="U23" s="47">
        <v>465.99170350370542</v>
      </c>
      <c r="V23" s="47">
        <v>12.062189881179307</v>
      </c>
      <c r="W23" s="48">
        <v>124.21248321619179</v>
      </c>
      <c r="X23" s="49">
        <f t="shared" si="2"/>
        <v>1095.9530789480689</v>
      </c>
      <c r="Y23" s="50">
        <v>0.16981699084518698</v>
      </c>
      <c r="Z23" s="51">
        <v>1.0355630950410704</v>
      </c>
      <c r="AA23" s="52">
        <v>7.6435284792209261E-4</v>
      </c>
      <c r="AB23" s="52">
        <v>0.2846876823776382</v>
      </c>
      <c r="AC23" s="52"/>
      <c r="AD23" s="53">
        <v>0.49509376932658555</v>
      </c>
      <c r="AE23" s="54">
        <f t="shared" si="3"/>
        <v>1.9859258904384032</v>
      </c>
      <c r="AF23" s="79">
        <f>SUM(AF24,AF25)</f>
        <v>1637</v>
      </c>
      <c r="AG23" s="80">
        <f>SUM(AG24,AG25)</f>
        <v>496509.44499999995</v>
      </c>
    </row>
    <row r="24" spans="2:33" ht="25.5">
      <c r="B24" s="81" t="s">
        <v>65</v>
      </c>
      <c r="C24" s="82" t="s">
        <v>34</v>
      </c>
      <c r="D24" s="83">
        <v>39.472298390775897</v>
      </c>
      <c r="E24" s="84">
        <v>4.1273116689157066</v>
      </c>
      <c r="F24" s="84">
        <v>15.812900685276873</v>
      </c>
      <c r="G24" s="84">
        <v>34.947007496266274</v>
      </c>
      <c r="H24" s="84">
        <v>2.6026258541949798</v>
      </c>
      <c r="I24" s="85">
        <v>20.339661059273809</v>
      </c>
      <c r="J24" s="86">
        <f t="shared" si="0"/>
        <v>117.30180515470354</v>
      </c>
      <c r="K24" s="87">
        <v>0.17812876674174138</v>
      </c>
      <c r="L24" s="88">
        <v>2.7271810485168343E-2</v>
      </c>
      <c r="M24" s="88">
        <v>0.22370664195123824</v>
      </c>
      <c r="N24" s="88">
        <v>0.23572659997983067</v>
      </c>
      <c r="O24" s="88">
        <v>5.8274946335185387E-2</v>
      </c>
      <c r="P24" s="89">
        <v>0.35986880333466192</v>
      </c>
      <c r="Q24" s="90">
        <f t="shared" si="1"/>
        <v>1.082977568827826</v>
      </c>
      <c r="R24" s="91">
        <v>71.62006136882998</v>
      </c>
      <c r="S24" s="92">
        <v>6.6334515240293799</v>
      </c>
      <c r="T24" s="92">
        <v>29.67731369352682</v>
      </c>
      <c r="U24" s="92">
        <v>93.445663154677732</v>
      </c>
      <c r="V24" s="92">
        <v>4.6381400100682475</v>
      </c>
      <c r="W24" s="93">
        <v>32.277670186889551</v>
      </c>
      <c r="X24" s="94">
        <f t="shared" si="2"/>
        <v>238.2922999380217</v>
      </c>
      <c r="Y24" s="95">
        <v>6.0162219010070253E-2</v>
      </c>
      <c r="Z24" s="96">
        <v>0.53267670971057013</v>
      </c>
      <c r="AA24" s="97"/>
      <c r="AB24" s="97">
        <v>0.11152676997843802</v>
      </c>
      <c r="AC24" s="97"/>
      <c r="AD24" s="98">
        <v>0.26955344151135485</v>
      </c>
      <c r="AE24" s="99">
        <f t="shared" si="3"/>
        <v>0.97391914021043324</v>
      </c>
      <c r="AF24" s="100">
        <v>566</v>
      </c>
      <c r="AG24" s="101">
        <v>296000.98499999999</v>
      </c>
    </row>
    <row r="25" spans="2:33" ht="15.75" thickBot="1">
      <c r="B25" s="102" t="s">
        <v>66</v>
      </c>
      <c r="C25" s="58" t="s">
        <v>67</v>
      </c>
      <c r="D25" s="59">
        <v>183.36679350532921</v>
      </c>
      <c r="E25" s="60">
        <v>0.22337284590098616</v>
      </c>
      <c r="F25" s="60">
        <v>28.347684032274131</v>
      </c>
      <c r="G25" s="60">
        <v>254.71125012451441</v>
      </c>
      <c r="H25" s="60">
        <v>4.5932503237374238</v>
      </c>
      <c r="I25" s="61">
        <v>51.929797788624363</v>
      </c>
      <c r="J25" s="62">
        <f t="shared" si="0"/>
        <v>523.17214862038054</v>
      </c>
      <c r="K25" s="63">
        <v>0.66678354417770691</v>
      </c>
      <c r="L25" s="64">
        <v>9.5826277517681042E-3</v>
      </c>
      <c r="M25" s="64">
        <v>0.34183882856858255</v>
      </c>
      <c r="N25" s="64">
        <v>0.77463890825779458</v>
      </c>
      <c r="O25" s="64">
        <v>5.5407909154298239E-2</v>
      </c>
      <c r="P25" s="65">
        <v>0.42856061360693298</v>
      </c>
      <c r="Q25" s="66">
        <f t="shared" si="1"/>
        <v>2.2768124315170835</v>
      </c>
      <c r="R25" s="67">
        <v>332.62743468435127</v>
      </c>
      <c r="S25" s="68">
        <v>2.9809578998954382</v>
      </c>
      <c r="T25" s="68">
        <v>50.147483176359714</v>
      </c>
      <c r="U25" s="68">
        <v>372.54604034902746</v>
      </c>
      <c r="V25" s="68">
        <v>7.4240498711110616</v>
      </c>
      <c r="W25" s="69">
        <v>91.93481302930212</v>
      </c>
      <c r="X25" s="70">
        <f t="shared" si="2"/>
        <v>857.66077901004701</v>
      </c>
      <c r="Y25" s="71">
        <v>0.26079888435103099</v>
      </c>
      <c r="Z25" s="72">
        <v>1.4528140253013249</v>
      </c>
      <c r="AA25" s="73">
        <v>1.3985456718796693E-3</v>
      </c>
      <c r="AB25" s="73">
        <v>0.42836139057675066</v>
      </c>
      <c r="AC25" s="73"/>
      <c r="AD25" s="74">
        <v>0.68222731347743804</v>
      </c>
      <c r="AE25" s="75">
        <f t="shared" si="3"/>
        <v>2.8256001593784239</v>
      </c>
      <c r="AF25" s="76">
        <v>1071</v>
      </c>
      <c r="AG25" s="77">
        <v>200508.46</v>
      </c>
    </row>
    <row r="26" spans="2:33">
      <c r="B26" s="103" t="s">
        <v>68</v>
      </c>
      <c r="C26" s="104" t="s">
        <v>35</v>
      </c>
      <c r="D26" s="105">
        <v>26.673732393752775</v>
      </c>
      <c r="E26" s="106">
        <v>0.63051488201527839</v>
      </c>
      <c r="F26" s="106">
        <v>3.2011293258886964</v>
      </c>
      <c r="G26" s="106">
        <v>23.501284809630409</v>
      </c>
      <c r="H26" s="106">
        <v>0.33107366532233479</v>
      </c>
      <c r="I26" s="107">
        <v>15.195994442653937</v>
      </c>
      <c r="J26" s="108">
        <f t="shared" si="0"/>
        <v>69.533729519263431</v>
      </c>
      <c r="K26" s="109">
        <v>9.552886248617197E-2</v>
      </c>
      <c r="L26" s="110">
        <v>5.8709267179429111E-3</v>
      </c>
      <c r="M26" s="110">
        <v>4.6028849420311317E-2</v>
      </c>
      <c r="N26" s="110">
        <v>6.3029711767114097E-2</v>
      </c>
      <c r="O26" s="110">
        <v>1.5896797122026429E-3</v>
      </c>
      <c r="P26" s="111">
        <v>9.995818924592563E-2</v>
      </c>
      <c r="Q26" s="112">
        <f t="shared" si="1"/>
        <v>0.3120062193496686</v>
      </c>
      <c r="R26" s="113">
        <v>64.859364994636778</v>
      </c>
      <c r="S26" s="114">
        <v>1.522779827568993</v>
      </c>
      <c r="T26" s="114">
        <v>7.7663864144440522</v>
      </c>
      <c r="U26" s="114">
        <v>51.069697440465205</v>
      </c>
      <c r="V26" s="114">
        <v>0.8514589779373779</v>
      </c>
      <c r="W26" s="115">
        <v>38.568596253285989</v>
      </c>
      <c r="X26" s="116">
        <f t="shared" si="2"/>
        <v>164.63828390833839</v>
      </c>
      <c r="Y26" s="117"/>
      <c r="Z26" s="118"/>
      <c r="AA26" s="119">
        <v>2.8309364737855283E-4</v>
      </c>
      <c r="AB26" s="119"/>
      <c r="AC26" s="119"/>
      <c r="AD26" s="120">
        <v>8.7105737654939325E-6</v>
      </c>
      <c r="AE26" s="121">
        <f t="shared" si="3"/>
        <v>2.9180422114404676E-4</v>
      </c>
      <c r="AF26" s="79">
        <f>SUM(AF27,AF28)</f>
        <v>457554</v>
      </c>
      <c r="AG26" s="80">
        <f>SUM(AG27,AG28)</f>
        <v>1467784</v>
      </c>
    </row>
    <row r="27" spans="2:33" ht="25.5">
      <c r="B27" s="81" t="s">
        <v>65</v>
      </c>
      <c r="C27" s="82" t="s">
        <v>69</v>
      </c>
      <c r="D27" s="83">
        <v>23.357333230885963</v>
      </c>
      <c r="E27" s="84">
        <v>0.3442952021014517</v>
      </c>
      <c r="F27" s="84">
        <v>2.3741265961380544</v>
      </c>
      <c r="G27" s="84">
        <v>11.037798277923711</v>
      </c>
      <c r="H27" s="84">
        <v>5.793879089691073E-2</v>
      </c>
      <c r="I27" s="85">
        <v>7.4822437895282778</v>
      </c>
      <c r="J27" s="86">
        <f t="shared" si="0"/>
        <v>44.653735887474369</v>
      </c>
      <c r="K27" s="87">
        <v>7.9764883282029617E-2</v>
      </c>
      <c r="L27" s="88">
        <v>5.6474113630142582E-3</v>
      </c>
      <c r="M27" s="88">
        <v>3.5613267574926645E-2</v>
      </c>
      <c r="N27" s="88">
        <v>3.1646633403285676E-2</v>
      </c>
      <c r="O27" s="88">
        <v>1.6135461037183594E-3</v>
      </c>
      <c r="P27" s="89">
        <v>5.9662788073205048E-2</v>
      </c>
      <c r="Q27" s="90">
        <f t="shared" si="1"/>
        <v>0.21394852980017959</v>
      </c>
      <c r="R27" s="91">
        <v>29.44941896182748</v>
      </c>
      <c r="S27" s="92">
        <v>0.53248507062094597</v>
      </c>
      <c r="T27" s="92">
        <v>3.2998866055027922</v>
      </c>
      <c r="U27" s="92">
        <v>11.194055743558362</v>
      </c>
      <c r="V27" s="92">
        <v>8.5181897171152293E-2</v>
      </c>
      <c r="W27" s="93">
        <v>10.11606983926403</v>
      </c>
      <c r="X27" s="94">
        <f t="shared" si="2"/>
        <v>54.677098117944766</v>
      </c>
      <c r="Y27" s="95"/>
      <c r="Z27" s="96"/>
      <c r="AA27" s="97">
        <v>4.2739762866349403E-4</v>
      </c>
      <c r="AB27" s="97"/>
      <c r="AC27" s="97"/>
      <c r="AD27" s="98"/>
      <c r="AE27" s="99">
        <f t="shared" si="3"/>
        <v>4.2739762866349403E-4</v>
      </c>
      <c r="AF27" s="122">
        <v>207650</v>
      </c>
      <c r="AG27" s="101">
        <v>753580.37199999997</v>
      </c>
    </row>
    <row r="28" spans="2:33" ht="15.75" thickBot="1">
      <c r="B28" s="102" t="s">
        <v>66</v>
      </c>
      <c r="C28" s="26" t="s">
        <v>36</v>
      </c>
      <c r="D28" s="123">
        <v>29.425388982966432</v>
      </c>
      <c r="E28" s="124">
        <v>0.86799482020121521</v>
      </c>
      <c r="F28" s="124">
        <v>3.8873035162864826</v>
      </c>
      <c r="G28" s="124">
        <v>33.842390676362186</v>
      </c>
      <c r="H28" s="124">
        <v>0.55769698177109273</v>
      </c>
      <c r="I28" s="125">
        <v>21.59618687120231</v>
      </c>
      <c r="J28" s="126">
        <f t="shared" si="0"/>
        <v>90.176961848789716</v>
      </c>
      <c r="K28" s="127">
        <v>0.1086084271341767</v>
      </c>
      <c r="L28" s="128">
        <v>6.0563801175415877E-3</v>
      </c>
      <c r="M28" s="128">
        <v>5.4670783942623764E-2</v>
      </c>
      <c r="N28" s="128">
        <v>8.9068632333897793E-2</v>
      </c>
      <c r="O28" s="128">
        <v>1.5698774778364379E-3</v>
      </c>
      <c r="P28" s="129">
        <v>0.13339177208885347</v>
      </c>
      <c r="Q28" s="130">
        <f t="shared" si="1"/>
        <v>0.39336587309492976</v>
      </c>
      <c r="R28" s="131">
        <v>35.409946032809415</v>
      </c>
      <c r="S28" s="132">
        <v>0.99029475694804325</v>
      </c>
      <c r="T28" s="132">
        <v>4.4664998089412613</v>
      </c>
      <c r="U28" s="132">
        <v>39.87564169690684</v>
      </c>
      <c r="V28" s="132">
        <v>0.76627708076622403</v>
      </c>
      <c r="W28" s="133">
        <v>28.452526414021921</v>
      </c>
      <c r="X28" s="134">
        <f t="shared" si="2"/>
        <v>109.96118579039371</v>
      </c>
      <c r="Y28" s="135"/>
      <c r="Z28" s="136"/>
      <c r="AA28" s="137">
        <v>1.6336288474947704E-4</v>
      </c>
      <c r="AB28" s="137"/>
      <c r="AC28" s="137"/>
      <c r="AD28" s="138">
        <v>1.5937842414583125E-5</v>
      </c>
      <c r="AE28" s="139">
        <f t="shared" si="3"/>
        <v>1.7930072716406016E-4</v>
      </c>
      <c r="AF28" s="140">
        <v>249904</v>
      </c>
      <c r="AG28" s="141">
        <v>714203.62800000003</v>
      </c>
    </row>
    <row r="29" spans="2:33" ht="15.75" thickBot="1">
      <c r="B29" s="142" t="s">
        <v>70</v>
      </c>
      <c r="C29" s="143" t="s">
        <v>71</v>
      </c>
      <c r="D29" s="144">
        <f t="shared" ref="D29:I29" si="4">SUM(D21,D22,D23,D26)</f>
        <v>144.78927379946518</v>
      </c>
      <c r="E29" s="145">
        <f t="shared" si="4"/>
        <v>2.6241910054615296</v>
      </c>
      <c r="F29" s="145">
        <f t="shared" si="4"/>
        <v>25.864716078848115</v>
      </c>
      <c r="G29" s="145">
        <f t="shared" si="4"/>
        <v>178.55693666541816</v>
      </c>
      <c r="H29" s="145">
        <f t="shared" si="4"/>
        <v>8.8753124918338369</v>
      </c>
      <c r="I29" s="145">
        <f t="shared" si="4"/>
        <v>53.193474909192275</v>
      </c>
      <c r="J29" s="146">
        <f>SUM(D29:I29)</f>
        <v>413.9039049502191</v>
      </c>
      <c r="K29" s="147">
        <f t="shared" ref="K29:P29" si="5">SUM(K21,K22,K23,K26)</f>
        <v>0.5407241099971255</v>
      </c>
      <c r="L29" s="148">
        <f t="shared" si="5"/>
        <v>2.3474996298006152E-2</v>
      </c>
      <c r="M29" s="148">
        <f t="shared" si="5"/>
        <v>0.33429875525900893</v>
      </c>
      <c r="N29" s="148">
        <f t="shared" si="5"/>
        <v>0.59329024502844008</v>
      </c>
      <c r="O29" s="148">
        <f t="shared" si="5"/>
        <v>0.11020182399414649</v>
      </c>
      <c r="P29" s="148">
        <f t="shared" si="5"/>
        <v>0.50204480719144973</v>
      </c>
      <c r="Q29" s="149">
        <f t="shared" si="1"/>
        <v>2.1040347377681767</v>
      </c>
      <c r="R29" s="150">
        <f t="shared" ref="R29:W29" si="6">SUM(R21,R22,R23,R26)</f>
        <v>469.10686104781797</v>
      </c>
      <c r="S29" s="151">
        <f t="shared" si="6"/>
        <v>11.137189251493812</v>
      </c>
      <c r="T29" s="151">
        <f t="shared" si="6"/>
        <v>87.591183284330484</v>
      </c>
      <c r="U29" s="151">
        <f t="shared" si="6"/>
        <v>517.0614009441706</v>
      </c>
      <c r="V29" s="151">
        <f t="shared" si="6"/>
        <v>36.914149140048785</v>
      </c>
      <c r="W29" s="151">
        <f t="shared" si="6"/>
        <v>163.39824194484743</v>
      </c>
      <c r="X29" s="152">
        <f t="shared" si="2"/>
        <v>1285.209025612709</v>
      </c>
      <c r="Y29" s="153">
        <f t="shared" ref="Y29:AD29" si="7">SUM(Y21,Y22,Y23,Y26)</f>
        <v>0.16981699084518698</v>
      </c>
      <c r="Z29" s="154">
        <f t="shared" si="7"/>
        <v>1.0355630950410704</v>
      </c>
      <c r="AA29" s="154">
        <f t="shared" si="7"/>
        <v>1.0474464953006454E-3</v>
      </c>
      <c r="AB29" s="154">
        <f t="shared" si="7"/>
        <v>0.2846876823776382</v>
      </c>
      <c r="AC29" s="154">
        <f t="shared" si="7"/>
        <v>0</v>
      </c>
      <c r="AD29" s="154">
        <f t="shared" si="7"/>
        <v>0.49510247990035106</v>
      </c>
      <c r="AE29" s="155">
        <f t="shared" si="3"/>
        <v>1.9862176946595476</v>
      </c>
      <c r="AF29" s="156">
        <f>SUM(AF21,AF22,AF23,AF26)</f>
        <v>459212</v>
      </c>
      <c r="AG29" s="157">
        <f>SUM(AG21,AG22,AG23,AG26)</f>
        <v>2136369.0090000001</v>
      </c>
    </row>
    <row r="30" spans="2:33" ht="15.75" thickTop="1">
      <c r="B30" s="158" t="s">
        <v>72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8" t="s">
        <v>73</v>
      </c>
      <c r="M30" s="159"/>
      <c r="N30" s="159"/>
      <c r="O30" s="159"/>
      <c r="P30" s="160"/>
      <c r="Q30" s="159"/>
      <c r="R30" s="159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</row>
    <row r="31" spans="2:33" ht="18.75">
      <c r="B31" s="161"/>
      <c r="C31" s="162" t="s">
        <v>74</v>
      </c>
      <c r="D31" s="163"/>
      <c r="E31" s="163"/>
      <c r="F31" s="164"/>
      <c r="G31" s="193"/>
      <c r="H31" s="193"/>
      <c r="I31" s="193"/>
      <c r="J31" s="193"/>
      <c r="K31" s="193"/>
      <c r="L31" s="161"/>
      <c r="M31" s="161"/>
      <c r="N31" s="161"/>
      <c r="O31" s="161"/>
      <c r="P31" s="161"/>
      <c r="Q31" s="161"/>
      <c r="R31" s="161"/>
      <c r="S31" s="161"/>
      <c r="T31" s="161"/>
      <c r="U31" s="194" t="s">
        <v>89</v>
      </c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61"/>
      <c r="AG31" s="161"/>
    </row>
    <row r="32" spans="2:33">
      <c r="B32" s="165"/>
      <c r="C32" s="166"/>
      <c r="D32" s="167"/>
      <c r="E32" s="167"/>
      <c r="F32" s="168"/>
      <c r="G32" s="169"/>
      <c r="H32" s="169"/>
      <c r="I32" s="167" t="s">
        <v>75</v>
      </c>
      <c r="J32" s="170"/>
      <c r="K32" s="167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67" t="s">
        <v>76</v>
      </c>
      <c r="AA32" s="170"/>
      <c r="AB32" s="170"/>
      <c r="AC32" s="170"/>
      <c r="AD32" s="170"/>
      <c r="AE32" s="170"/>
      <c r="AF32" s="170"/>
      <c r="AG32" s="170"/>
    </row>
    <row r="33" spans="2:33" ht="15.75">
      <c r="B33" s="171"/>
      <c r="C33" s="163"/>
      <c r="D33" s="172"/>
      <c r="E33" s="172"/>
      <c r="F33" s="173"/>
      <c r="G33" s="174"/>
      <c r="H33" s="175"/>
      <c r="I33" s="176"/>
      <c r="J33" s="175"/>
      <c r="K33" s="174"/>
      <c r="L33" s="177"/>
      <c r="M33" s="177"/>
      <c r="N33" s="177"/>
      <c r="O33" s="175"/>
      <c r="P33" s="176"/>
      <c r="Q33" s="175"/>
      <c r="R33" s="177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</row>
    <row r="34" spans="2:33" ht="15.75">
      <c r="B34" s="171"/>
      <c r="C34" s="162" t="s">
        <v>77</v>
      </c>
      <c r="D34" s="175"/>
      <c r="E34" s="175"/>
      <c r="F34" s="195" t="s">
        <v>90</v>
      </c>
      <c r="G34" s="195"/>
      <c r="H34" s="195"/>
      <c r="I34" s="195"/>
      <c r="J34" s="195"/>
      <c r="K34" s="195"/>
      <c r="L34" s="177"/>
      <c r="M34" s="177"/>
      <c r="N34" s="175"/>
      <c r="O34" s="177"/>
      <c r="P34" s="177"/>
      <c r="Q34" s="177"/>
      <c r="R34" s="177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</row>
    <row r="35" spans="2:33">
      <c r="B35" s="166"/>
      <c r="C35" s="178"/>
      <c r="D35" s="179"/>
      <c r="E35" s="178"/>
      <c r="F35" s="180"/>
      <c r="G35" s="181"/>
      <c r="H35" s="196" t="s">
        <v>76</v>
      </c>
      <c r="I35" s="196"/>
      <c r="J35" s="181"/>
      <c r="K35" s="182"/>
      <c r="L35" s="169"/>
      <c r="M35" s="169"/>
      <c r="N35" s="181"/>
      <c r="O35" s="169"/>
      <c r="P35" s="169"/>
      <c r="Q35" s="183"/>
      <c r="R35" s="184"/>
      <c r="S35" s="184"/>
      <c r="T35" s="185"/>
      <c r="U35" s="186"/>
      <c r="V35" s="186"/>
      <c r="W35" s="186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</row>
    <row r="36" spans="2:33" ht="15.75">
      <c r="B36" s="187"/>
      <c r="C36" s="162" t="s">
        <v>78</v>
      </c>
      <c r="D36" s="188"/>
      <c r="E36" s="197" t="s">
        <v>86</v>
      </c>
      <c r="F36" s="197"/>
      <c r="G36" s="197"/>
      <c r="H36" s="197"/>
      <c r="I36" s="197"/>
      <c r="J36" s="197"/>
      <c r="K36" s="197"/>
      <c r="L36" s="162"/>
      <c r="M36" s="162" t="s">
        <v>79</v>
      </c>
      <c r="N36" s="197" t="s">
        <v>87</v>
      </c>
      <c r="O36" s="197"/>
      <c r="P36" s="197"/>
      <c r="Q36" s="197"/>
      <c r="R36" s="197"/>
      <c r="S36" s="197"/>
      <c r="T36" s="162"/>
      <c r="U36" s="162" t="s">
        <v>80</v>
      </c>
      <c r="V36" s="162"/>
      <c r="W36" s="162"/>
      <c r="X36" s="198" t="s">
        <v>88</v>
      </c>
      <c r="Y36" s="199"/>
      <c r="Z36" s="199"/>
      <c r="AA36" s="199"/>
      <c r="AB36" s="199"/>
      <c r="AC36" s="199"/>
      <c r="AD36" s="199"/>
      <c r="AE36" s="199"/>
      <c r="AF36" s="175"/>
      <c r="AG36" s="175"/>
    </row>
    <row r="37" spans="2:33" ht="15.75">
      <c r="B37" s="189"/>
      <c r="C37" s="188"/>
      <c r="D37" s="188"/>
      <c r="E37" s="190"/>
      <c r="F37" s="191"/>
      <c r="G37" s="191"/>
      <c r="H37" s="191"/>
      <c r="I37" s="191"/>
      <c r="J37" s="191"/>
      <c r="K37" s="191"/>
      <c r="L37" s="191"/>
      <c r="M37" s="191"/>
      <c r="N37" s="191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</row>
  </sheetData>
  <mergeCells count="44">
    <mergeCell ref="H35:I35"/>
    <mergeCell ref="E36:K36"/>
    <mergeCell ref="N36:S36"/>
    <mergeCell ref="X36:AE36"/>
    <mergeCell ref="F10:T10"/>
    <mergeCell ref="U10:AF10"/>
    <mergeCell ref="Y18:Z18"/>
    <mergeCell ref="AA18:AD18"/>
    <mergeCell ref="AE18:AE19"/>
    <mergeCell ref="G31:K31"/>
    <mergeCell ref="U31:AE31"/>
    <mergeCell ref="F34:K34"/>
    <mergeCell ref="C14:AF14"/>
    <mergeCell ref="C15:N15"/>
    <mergeCell ref="O15:AF15"/>
    <mergeCell ref="G11:AF11"/>
    <mergeCell ref="C12:AF12"/>
    <mergeCell ref="C13:AF13"/>
    <mergeCell ref="B17:B19"/>
    <mergeCell ref="C17:C19"/>
    <mergeCell ref="D17:J17"/>
    <mergeCell ref="K17:Q17"/>
    <mergeCell ref="R17:X17"/>
    <mergeCell ref="AG17:AG19"/>
    <mergeCell ref="D18:E18"/>
    <mergeCell ref="F18:I18"/>
    <mergeCell ref="J18:J19"/>
    <mergeCell ref="K18:L18"/>
    <mergeCell ref="M18:P18"/>
    <mergeCell ref="Q18:Q19"/>
    <mergeCell ref="R18:S18"/>
    <mergeCell ref="T18:W18"/>
    <mergeCell ref="X18:X19"/>
    <mergeCell ref="Y17:AE17"/>
    <mergeCell ref="AF17:AF19"/>
    <mergeCell ref="C7:T7"/>
    <mergeCell ref="U7:AF7"/>
    <mergeCell ref="AB2:AG2"/>
    <mergeCell ref="B3:AG3"/>
    <mergeCell ref="B4:AG4"/>
    <mergeCell ref="O5:Q5"/>
    <mergeCell ref="O6:Q6"/>
    <mergeCell ref="C8:T8"/>
    <mergeCell ref="U8:AF8"/>
  </mergeCells>
  <dataValidations count="2">
    <dataValidation type="list" allowBlank="1" showInputMessage="1" showErrorMessage="1" sqref="S5">
      <formula1>"2021,2022,2023,2024,2025,2026,2027,2028"</formula1>
    </dataValidation>
    <dataValidation type="list" allowBlank="1" showInputMessage="1" showErrorMessage="1" sqref="O5:Q5">
      <formula1>"I, II, III, IV"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ЕЦП_11-НКРЕКП IV кв 2023</vt:lpstr>
      <vt:lpstr>'ЕЦП_11-НКРЕКП IV кв 2023'!Область_печати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2024-01-17T06:56:04Z</dcterms:modified>
</cp:coreProperties>
</file>