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ЕЦП_11-НКРЕКП" sheetId="1" r:id="rId1"/>
  </sheets>
  <definedNames>
    <definedName name="_xlnm.Print_Area" localSheetId="0">'ЕЦП_11-НКРЕКП'!$A$1:$AG$37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1" l="1"/>
  <c r="AC29" i="1"/>
  <c r="AB29" i="1"/>
  <c r="AA29" i="1"/>
  <c r="AE29" i="1" s="1"/>
  <c r="Z29" i="1"/>
  <c r="Y29" i="1"/>
  <c r="W29" i="1"/>
  <c r="V29" i="1"/>
  <c r="U29" i="1"/>
  <c r="T29" i="1"/>
  <c r="S29" i="1"/>
  <c r="X29" i="1" s="1"/>
  <c r="R29" i="1"/>
  <c r="P29" i="1"/>
  <c r="O29" i="1"/>
  <c r="N29" i="1"/>
  <c r="M29" i="1"/>
  <c r="L29" i="1"/>
  <c r="K29" i="1"/>
  <c r="Q29" i="1" s="1"/>
  <c r="I29" i="1"/>
  <c r="H29" i="1"/>
  <c r="G29" i="1"/>
  <c r="F29" i="1"/>
  <c r="E29" i="1"/>
  <c r="D29" i="1"/>
  <c r="J29" i="1" s="1"/>
  <c r="AE28" i="1"/>
  <c r="X28" i="1"/>
  <c r="Q28" i="1"/>
  <c r="J28" i="1"/>
  <c r="AE27" i="1"/>
  <c r="X27" i="1"/>
  <c r="Q27" i="1"/>
  <c r="J27" i="1"/>
  <c r="AG26" i="1"/>
  <c r="AF26" i="1"/>
  <c r="AE26" i="1"/>
  <c r="X26" i="1"/>
  <c r="Q26" i="1"/>
  <c r="J26" i="1"/>
  <c r="AE25" i="1"/>
  <c r="X25" i="1"/>
  <c r="Q25" i="1"/>
  <c r="J25" i="1"/>
  <c r="AE24" i="1"/>
  <c r="X24" i="1"/>
  <c r="Q24" i="1"/>
  <c r="J24" i="1"/>
  <c r="AG23" i="1"/>
  <c r="AG29" i="1" s="1"/>
  <c r="AF23" i="1"/>
  <c r="AF29" i="1" s="1"/>
  <c r="AE23" i="1"/>
  <c r="X23" i="1"/>
  <c r="Q23" i="1"/>
  <c r="J23" i="1"/>
  <c r="AE22" i="1"/>
  <c r="X22" i="1"/>
  <c r="Q22" i="1"/>
  <c r="J22" i="1"/>
  <c r="AE21" i="1"/>
  <c r="X21" i="1"/>
  <c r="Q21" i="1"/>
  <c r="J21" i="1"/>
</calcChain>
</file>

<file path=xl/sharedStrings.xml><?xml version="1.0" encoding="utf-8"?>
<sst xmlns="http://schemas.openxmlformats.org/spreadsheetml/2006/main" count="127" uniqueCount="93">
  <si>
    <t>Звітність</t>
  </si>
  <si>
    <t>Звіт щодо показників надійності (безперервності) електропостачання</t>
  </si>
  <si>
    <t>за</t>
  </si>
  <si>
    <t>року</t>
  </si>
  <si>
    <t>(квартал)</t>
  </si>
  <si>
    <t>Подають:</t>
  </si>
  <si>
    <t>Терміни подання</t>
  </si>
  <si>
    <t>Ліцензіати, що здійснюють господарську діяльність з розподілу електричної енергії, – 
Національній комісії, що здійснює державне  регулювання у сферах енергетики та комунальних послуг</t>
  </si>
  <si>
    <t>Респондент:</t>
  </si>
  <si>
    <t>Найменування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</si>
  <si>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</si>
  <si>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</si>
  <si>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</si>
  <si>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/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</si>
  <si>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</si>
  <si>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</si>
  <si>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</si>
  <si>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</si>
  <si>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</si>
  <si>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</si>
  <si>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комерційного обліку 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</si>
  <si>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</si>
  <si>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</si>
  <si>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</si>
  <si>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</si>
  <si>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</si>
  <si>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</si>
  <si>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</si>
  <si>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</si>
  <si>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</si>
  <si>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</si>
  <si>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</si>
  <si>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</si>
  <si>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</si>
  <si>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</si>
  <si>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</si>
  <si>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</si>
  <si>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</si>
  <si>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</si>
  <si>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</si>
  <si>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</si>
  <si>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</si>
  <si>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</si>
  <si>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</si>
  <si>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</si>
  <si>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</si>
  <si>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</si>
  <si>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</si>
  <si>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</si>
  <si>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</si>
  <si>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</si>
  <si>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</si>
  <si>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</si>
  <si>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</si>
  <si>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</si>
  <si>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</si>
  <si>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</si>
  <si>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</si>
  <si>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</si>
  <si>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</si>
  <si>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</si>
  <si>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</si>
  <si>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</si>
  <si>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</si>
  <si>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</si>
  <si>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</si>
  <si>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</si>
  <si>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</si>
  <si>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</si>
  <si>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</si>
  <si>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</si>
  <si>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</si>
  <si>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</si>
  <si>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</si>
  <si>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Керівник (власник)</t>
  </si>
  <si>
    <t>(підпис)</t>
  </si>
  <si>
    <t>(П.І.Б.) </t>
  </si>
  <si>
    <t>Виконавець</t>
  </si>
  <si>
    <t>телефон:</t>
  </si>
  <si>
    <t>факс:</t>
  </si>
  <si>
    <t>електронна пошта:</t>
  </si>
  <si>
    <t>До 20 числа місяця наступного 
за звітним періодом</t>
  </si>
  <si>
    <t>Форма № 11-НКРЕКП-якість-розподіл
(квартальна)
ЗАТВЕРДЖЕНО
Постанова НКРЕКП
 12.06.2018 № 374</t>
  </si>
  <si>
    <t>ПрАТ "Рівнеобленерго"</t>
  </si>
  <si>
    <t>Код ЄДРПОУ  5424874</t>
  </si>
  <si>
    <t>м. Рівне, 33000, Україна. ПрАТ "Рівнеобленерго" вул. Князя Володимира, 71, Тел..: +38(0362)694219, факс +38(0362)694211</t>
  </si>
  <si>
    <t>0362-694222</t>
  </si>
  <si>
    <t>0362-694264</t>
  </si>
  <si>
    <t>Volodymyr.Turovskyy@roe.vsei.ua</t>
  </si>
  <si>
    <t>Красінський І.В.</t>
  </si>
  <si>
    <t>Туровський В.О.</t>
  </si>
  <si>
    <t>2022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</si>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</sst>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4">
    <font>
      <sz val="11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sz val="12"/>
      <name val="Arial Cyr"/>
      <family val="2"/>
      <charset val="204"/>
    </font>
    <font>
      <b/>
      <sz val="10"/>
      <name val="Times New Roman Cyr"/>
      <family val="1"/>
      <charset val="204"/>
    </font>
    <font>
      <sz val="12"/>
      <name val="PragmaticaCTT"/>
      <charset val="204"/>
    </font>
    <font>
      <u/>
      <sz val="10"/>
      <color indexed="12"/>
      <name val="Arial Cyr"/>
      <charset val="204"/>
    </font>
    <font>
      <i/>
      <sz val="12"/>
      <name val="Times New Roman"/>
      <family val="1"/>
      <charset val="204"/>
    </font>
    <font>
      <u/>
      <sz val="11"/>
      <color indexed="12"/>
      <name val="Arial Cyr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37">
    <xf numFmtId="0" fontId="0" fillId="0" borderId="0" xfId="0"/>
    <xf numFmtId="0" fontId="1" fillId="0" borderId="0" xfId="0" applyFont="1"/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wrapText="1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15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9" fillId="0" borderId="0" xfId="0" applyFont="1" applyBorder="1" applyAlignment="1" applyProtection="1">
      <alignment vertical="center" wrapText="1"/>
    </xf>
    <xf numFmtId="0" fontId="14" fillId="2" borderId="22" xfId="0" applyFont="1" applyFill="1" applyBorder="1" applyAlignment="1" applyProtection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2" borderId="15" xfId="0" applyFont="1" applyFill="1" applyBorder="1" applyAlignment="1" applyProtection="1">
      <alignment horizontal="center" vertical="center" textRotation="90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27" xfId="0" quotePrefix="1" applyFont="1" applyFill="1" applyBorder="1" applyAlignment="1" applyProtection="1">
      <alignment horizontal="center" vertical="center" wrapText="1"/>
    </xf>
    <xf numFmtId="0" fontId="14" fillId="2" borderId="28" xfId="0" quotePrefix="1" applyFont="1" applyFill="1" applyBorder="1" applyAlignment="1" applyProtection="1">
      <alignment horizontal="center" vertical="center" wrapText="1"/>
    </xf>
    <xf numFmtId="0" fontId="14" fillId="2" borderId="26" xfId="0" quotePrefix="1" applyFont="1" applyFill="1" applyBorder="1" applyAlignment="1" applyProtection="1">
      <alignment horizontal="center" vertical="center" wrapText="1"/>
    </xf>
    <xf numFmtId="0" fontId="20" fillId="2" borderId="29" xfId="0" quotePrefix="1" applyFont="1" applyFill="1" applyBorder="1" applyAlignment="1" applyProtection="1">
      <alignment horizontal="center" vertical="center" wrapText="1"/>
    </xf>
    <xf numFmtId="0" fontId="14" fillId="2" borderId="30" xfId="0" quotePrefix="1" applyFont="1" applyFill="1" applyBorder="1" applyAlignment="1" applyProtection="1">
      <alignment horizontal="center" vertical="center" wrapText="1"/>
    </xf>
    <xf numFmtId="0" fontId="20" fillId="2" borderId="26" xfId="0" quotePrefix="1" applyFont="1" applyFill="1" applyBorder="1" applyAlignment="1" applyProtection="1">
      <alignment horizontal="center" vertical="center" wrapText="1"/>
    </xf>
    <xf numFmtId="0" fontId="20" fillId="2" borderId="17" xfId="0" quotePrefix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quotePrefix="1" applyFont="1" applyFill="1" applyBorder="1" applyAlignment="1" applyProtection="1">
      <alignment horizontal="center" vertical="center" wrapText="1"/>
    </xf>
    <xf numFmtId="164" fontId="21" fillId="0" borderId="34" xfId="0" applyNumberFormat="1" applyFont="1" applyBorder="1" applyAlignment="1" applyProtection="1">
      <alignment horizontal="center" vertical="center" wrapText="1"/>
      <protection locked="0"/>
    </xf>
    <xf numFmtId="164" fontId="21" fillId="0" borderId="35" xfId="0" applyNumberFormat="1" applyFont="1" applyBorder="1" applyAlignment="1" applyProtection="1">
      <alignment horizontal="center" vertical="center" wrapText="1"/>
      <protection locked="0"/>
    </xf>
    <xf numFmtId="164" fontId="21" fillId="0" borderId="33" xfId="0" applyNumberFormat="1" applyFont="1" applyBorder="1" applyAlignment="1" applyProtection="1">
      <alignment horizontal="center" vertical="center" wrapText="1"/>
      <protection locked="0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4" fontId="21" fillId="0" borderId="37" xfId="0" applyNumberFormat="1" applyFont="1" applyBorder="1" applyAlignment="1" applyProtection="1">
      <alignment horizontal="center" vertical="center" wrapText="1"/>
      <protection locked="0"/>
    </xf>
    <xf numFmtId="4" fontId="21" fillId="0" borderId="35" xfId="0" applyNumberFormat="1" applyFont="1" applyBorder="1" applyAlignment="1" applyProtection="1">
      <alignment horizontal="center" vertical="center" wrapText="1"/>
      <protection locked="0"/>
    </xf>
    <xf numFmtId="4" fontId="21" fillId="0" borderId="33" xfId="0" applyNumberFormat="1" applyFont="1" applyBorder="1" applyAlignment="1" applyProtection="1">
      <alignment horizontal="center" vertical="center" wrapText="1"/>
      <protection locked="0"/>
    </xf>
    <xf numFmtId="4" fontId="22" fillId="3" borderId="36" xfId="0" applyNumberFormat="1" applyFont="1" applyFill="1" applyBorder="1" applyAlignment="1" applyProtection="1">
      <alignment horizontal="center" vertical="center" wrapText="1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165" fontId="21" fillId="0" borderId="35" xfId="0" applyNumberFormat="1" applyFont="1" applyBorder="1" applyAlignment="1" applyProtection="1">
      <alignment horizontal="center" vertical="center" wrapText="1"/>
      <protection locked="0"/>
    </xf>
    <xf numFmtId="165" fontId="21" fillId="0" borderId="33" xfId="0" applyNumberFormat="1" applyFont="1" applyBorder="1" applyAlignment="1" applyProtection="1">
      <alignment horizontal="center" vertical="center" wrapText="1"/>
      <protection locked="0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166" fontId="21" fillId="0" borderId="34" xfId="0" applyNumberFormat="1" applyFont="1" applyBorder="1" applyAlignment="1" applyProtection="1">
      <alignment horizontal="center" vertical="center" wrapText="1"/>
      <protection locked="0"/>
    </xf>
    <xf numFmtId="166" fontId="21" fillId="0" borderId="35" xfId="0" applyNumberFormat="1" applyFont="1" applyBorder="1" applyAlignment="1" applyProtection="1">
      <alignment horizontal="center" vertical="center" wrapText="1"/>
      <protection locked="0"/>
    </xf>
    <xf numFmtId="166" fontId="14" fillId="0" borderId="35" xfId="0" applyNumberFormat="1" applyFont="1" applyBorder="1" applyAlignment="1" applyProtection="1">
      <alignment horizontal="center" vertical="center"/>
      <protection locked="0"/>
    </xf>
    <xf numFmtId="166" fontId="14" fillId="0" borderId="33" xfId="0" applyNumberFormat="1" applyFont="1" applyBorder="1" applyAlignment="1" applyProtection="1">
      <alignment horizontal="center" vertical="center"/>
      <protection locked="0"/>
    </xf>
    <xf numFmtId="166" fontId="22" fillId="3" borderId="36" xfId="0" applyNumberFormat="1" applyFont="1" applyFill="1" applyBorder="1" applyAlignment="1" applyProtection="1">
      <alignment horizontal="center" vertical="center" wrapText="1"/>
    </xf>
    <xf numFmtId="3" fontId="19" fillId="4" borderId="37" xfId="0" applyNumberFormat="1" applyFont="1" applyFill="1" applyBorder="1" applyAlignment="1" applyProtection="1">
      <alignment horizontal="center" vertical="center"/>
    </xf>
    <xf numFmtId="166" fontId="19" fillId="4" borderId="38" xfId="0" applyNumberFormat="1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quotePrefix="1" applyFont="1" applyFill="1" applyBorder="1" applyAlignment="1" applyProtection="1">
      <alignment horizontal="center" vertical="center" wrapText="1"/>
    </xf>
    <xf numFmtId="164" fontId="21" fillId="0" borderId="41" xfId="0" applyNumberFormat="1" applyFont="1" applyBorder="1" applyAlignment="1" applyProtection="1">
      <alignment horizontal="center" vertical="center" wrapText="1"/>
      <protection locked="0"/>
    </xf>
    <xf numFmtId="164" fontId="21" fillId="0" borderId="42" xfId="0" applyNumberFormat="1" applyFont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Border="1" applyAlignment="1" applyProtection="1">
      <alignment horizontal="center" vertical="center" wrapText="1"/>
      <protection locked="0"/>
    </xf>
    <xf numFmtId="164" fontId="22" fillId="3" borderId="29" xfId="0" applyNumberFormat="1" applyFont="1" applyFill="1" applyBorder="1" applyAlignment="1" applyProtection="1">
      <alignment horizontal="center" vertical="center" wrapText="1"/>
    </xf>
    <xf numFmtId="4" fontId="21" fillId="0" borderId="43" xfId="0" applyNumberFormat="1" applyFont="1" applyBorder="1" applyAlignment="1" applyProtection="1">
      <alignment horizontal="center" vertical="center" wrapText="1"/>
      <protection locked="0"/>
    </xf>
    <xf numFmtId="4" fontId="21" fillId="0" borderId="42" xfId="0" applyNumberFormat="1" applyFont="1" applyBorder="1" applyAlignment="1" applyProtection="1">
      <alignment horizontal="center" vertical="center" wrapText="1"/>
      <protection locked="0"/>
    </xf>
    <xf numFmtId="4" fontId="21" fillId="0" borderId="40" xfId="0" applyNumberFormat="1" applyFont="1" applyBorder="1" applyAlignment="1" applyProtection="1">
      <alignment horizontal="center" vertical="center" wrapText="1"/>
      <protection locked="0"/>
    </xf>
    <xf numFmtId="4" fontId="22" fillId="3" borderId="29" xfId="0" applyNumberFormat="1" applyFont="1" applyFill="1" applyBorder="1" applyAlignment="1" applyProtection="1">
      <alignment horizontal="center" vertical="center" wrapText="1"/>
    </xf>
    <xf numFmtId="165" fontId="21" fillId="0" borderId="41" xfId="0" applyNumberFormat="1" applyFont="1" applyBorder="1" applyAlignment="1" applyProtection="1">
      <alignment horizontal="center" vertical="center" wrapText="1"/>
      <protection locked="0"/>
    </xf>
    <xf numFmtId="165" fontId="21" fillId="0" borderId="42" xfId="0" applyNumberFormat="1" applyFont="1" applyBorder="1" applyAlignment="1" applyProtection="1">
      <alignment horizontal="center" vertical="center" wrapText="1"/>
      <protection locked="0"/>
    </xf>
    <xf numFmtId="165" fontId="21" fillId="0" borderId="40" xfId="0" applyNumberFormat="1" applyFont="1" applyBorder="1" applyAlignment="1" applyProtection="1">
      <alignment horizontal="center" vertical="center" wrapText="1"/>
      <protection locked="0"/>
    </xf>
    <xf numFmtId="165" fontId="22" fillId="3" borderId="29" xfId="0" applyNumberFormat="1" applyFont="1" applyFill="1" applyBorder="1" applyAlignment="1" applyProtection="1">
      <alignment horizontal="center" vertical="center" wrapText="1"/>
    </xf>
    <xf numFmtId="166" fontId="21" fillId="0" borderId="41" xfId="0" applyNumberFormat="1" applyFont="1" applyBorder="1" applyAlignment="1" applyProtection="1">
      <alignment horizontal="center" vertical="center" wrapText="1"/>
      <protection locked="0"/>
    </xf>
    <xf numFmtId="166" fontId="21" fillId="0" borderId="42" xfId="0" applyNumberFormat="1" applyFont="1" applyBorder="1" applyAlignment="1" applyProtection="1">
      <alignment horizontal="center" vertical="center" wrapText="1"/>
      <protection locked="0"/>
    </xf>
    <xf numFmtId="166" fontId="14" fillId="0" borderId="42" xfId="0" applyNumberFormat="1" applyFont="1" applyBorder="1" applyAlignment="1" applyProtection="1">
      <alignment horizontal="center" vertical="center"/>
      <protection locked="0"/>
    </xf>
    <xf numFmtId="166" fontId="14" fillId="0" borderId="40" xfId="0" applyNumberFormat="1" applyFont="1" applyBorder="1" applyAlignment="1" applyProtection="1">
      <alignment horizontal="center" vertical="center"/>
      <protection locked="0"/>
    </xf>
    <xf numFmtId="166" fontId="22" fillId="3" borderId="29" xfId="0" applyNumberFormat="1" applyFont="1" applyFill="1" applyBorder="1" applyAlignment="1" applyProtection="1">
      <alignment horizontal="center" vertical="center" wrapText="1"/>
    </xf>
    <xf numFmtId="3" fontId="19" fillId="4" borderId="43" xfId="0" applyNumberFormat="1" applyFont="1" applyFill="1" applyBorder="1" applyAlignment="1" applyProtection="1">
      <alignment horizontal="center" vertical="center"/>
    </xf>
    <xf numFmtId="166" fontId="19" fillId="4" borderId="44" xfId="0" applyNumberFormat="1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 wrapText="1"/>
    </xf>
    <xf numFmtId="3" fontId="19" fillId="3" borderId="34" xfId="0" applyNumberFormat="1" applyFont="1" applyFill="1" applyBorder="1" applyAlignment="1" applyProtection="1">
      <alignment horizontal="center" vertical="center" wrapText="1"/>
    </xf>
    <xf numFmtId="166" fontId="19" fillId="3" borderId="24" xfId="0" applyNumberFormat="1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5" xfId="0" quotePrefix="1" applyFont="1" applyFill="1" applyBorder="1" applyAlignment="1" applyProtection="1">
      <alignment horizontal="center" vertical="center" wrapText="1"/>
    </xf>
    <xf numFmtId="164" fontId="21" fillId="0" borderId="22" xfId="0" applyNumberFormat="1" applyFont="1" applyBorder="1" applyAlignment="1" applyProtection="1">
      <alignment horizontal="center" vertical="center" wrapText="1"/>
      <protection locked="0"/>
    </xf>
    <xf numFmtId="164" fontId="21" fillId="0" borderId="3" xfId="0" applyNumberFormat="1" applyFont="1" applyBorder="1" applyAlignment="1" applyProtection="1">
      <alignment horizontal="center" vertical="center" wrapText="1"/>
      <protection locked="0"/>
    </xf>
    <xf numFmtId="164" fontId="21" fillId="0" borderId="15" xfId="0" applyNumberFormat="1" applyFont="1" applyBorder="1" applyAlignment="1" applyProtection="1">
      <alignment horizontal="center" vertical="center" wrapText="1"/>
      <protection locked="0"/>
    </xf>
    <xf numFmtId="164" fontId="22" fillId="3" borderId="46" xfId="0" applyNumberFormat="1" applyFont="1" applyFill="1" applyBorder="1" applyAlignment="1" applyProtection="1">
      <alignment horizontal="center" vertical="center" wrapText="1"/>
    </xf>
    <xf numFmtId="4" fontId="21" fillId="0" borderId="14" xfId="0" applyNumberFormat="1" applyFont="1" applyBorder="1" applyAlignment="1" applyProtection="1">
      <alignment horizontal="center" vertical="center" wrapText="1"/>
      <protection locked="0"/>
    </xf>
    <xf numFmtId="4" fontId="21" fillId="0" borderId="3" xfId="0" applyNumberFormat="1" applyFont="1" applyBorder="1" applyAlignment="1" applyProtection="1">
      <alignment horizontal="center" vertical="center" wrapText="1"/>
      <protection locked="0"/>
    </xf>
    <xf numFmtId="4" fontId="21" fillId="0" borderId="15" xfId="0" applyNumberFormat="1" applyFont="1" applyBorder="1" applyAlignment="1" applyProtection="1">
      <alignment horizontal="center" vertical="center" wrapText="1"/>
      <protection locked="0"/>
    </xf>
    <xf numFmtId="4" fontId="22" fillId="3" borderId="46" xfId="0" applyNumberFormat="1" applyFont="1" applyFill="1" applyBorder="1" applyAlignment="1" applyProtection="1">
      <alignment horizontal="center" vertical="center" wrapText="1"/>
    </xf>
    <xf numFmtId="165" fontId="21" fillId="0" borderId="22" xfId="0" applyNumberFormat="1" applyFont="1" applyBorder="1" applyAlignment="1" applyProtection="1">
      <alignment horizontal="center" vertical="center" wrapText="1"/>
      <protection locked="0"/>
    </xf>
    <xf numFmtId="165" fontId="21" fillId="0" borderId="3" xfId="0" applyNumberFormat="1" applyFont="1" applyBorder="1" applyAlignment="1" applyProtection="1">
      <alignment horizontal="center" vertical="center" wrapText="1"/>
      <protection locked="0"/>
    </xf>
    <xf numFmtId="165" fontId="21" fillId="0" borderId="15" xfId="0" applyNumberFormat="1" applyFont="1" applyBorder="1" applyAlignment="1" applyProtection="1">
      <alignment horizontal="center" vertical="center" wrapText="1"/>
      <protection locked="0"/>
    </xf>
    <xf numFmtId="165" fontId="22" fillId="3" borderId="46" xfId="0" applyNumberFormat="1" applyFont="1" applyFill="1" applyBorder="1" applyAlignment="1" applyProtection="1">
      <alignment horizontal="center" vertical="center" wrapText="1"/>
    </xf>
    <xf numFmtId="166" fontId="21" fillId="0" borderId="22" xfId="0" applyNumberFormat="1" applyFont="1" applyBorder="1" applyAlignment="1" applyProtection="1">
      <alignment horizontal="center" vertical="center" wrapText="1"/>
      <protection locked="0"/>
    </xf>
    <xf numFmtId="166" fontId="21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/>
      <protection locked="0"/>
    </xf>
    <xf numFmtId="166" fontId="14" fillId="0" borderId="15" xfId="0" applyNumberFormat="1" applyFont="1" applyBorder="1" applyAlignment="1" applyProtection="1">
      <alignment horizontal="center" vertical="center"/>
      <protection locked="0"/>
    </xf>
    <xf numFmtId="166" fontId="22" fillId="3" borderId="46" xfId="0" applyNumberFormat="1" applyFont="1" applyFill="1" applyBorder="1" applyAlignment="1" applyProtection="1">
      <alignment horizontal="center" vertical="center" wrapText="1"/>
    </xf>
    <xf numFmtId="3" fontId="19" fillId="4" borderId="14" xfId="0" applyNumberFormat="1" applyFont="1" applyFill="1" applyBorder="1" applyAlignment="1" applyProtection="1">
      <alignment horizontal="center" vertical="center"/>
    </xf>
    <xf numFmtId="166" fontId="19" fillId="4" borderId="47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49" xfId="0" quotePrefix="1" applyFont="1" applyFill="1" applyBorder="1" applyAlignment="1" applyProtection="1">
      <alignment horizontal="center" vertical="center" wrapText="1"/>
    </xf>
    <xf numFmtId="164" fontId="21" fillId="0" borderId="23" xfId="0" applyNumberFormat="1" applyFont="1" applyBorder="1" applyAlignment="1" applyProtection="1">
      <alignment horizontal="center" vertical="center" wrapText="1"/>
      <protection locked="0"/>
    </xf>
    <xf numFmtId="164" fontId="21" fillId="0" borderId="50" xfId="0" applyNumberFormat="1" applyFont="1" applyBorder="1" applyAlignment="1" applyProtection="1">
      <alignment horizontal="center" vertical="center" wrapText="1"/>
      <protection locked="0"/>
    </xf>
    <xf numFmtId="164" fontId="21" fillId="0" borderId="49" xfId="0" applyNumberFormat="1" applyFont="1" applyBorder="1" applyAlignment="1" applyProtection="1">
      <alignment horizontal="center" vertical="center" wrapText="1"/>
      <protection locked="0"/>
    </xf>
    <xf numFmtId="164" fontId="22" fillId="3" borderId="21" xfId="0" applyNumberFormat="1" applyFont="1" applyFill="1" applyBorder="1" applyAlignment="1" applyProtection="1">
      <alignment horizontal="center" vertical="center" wrapText="1"/>
    </xf>
    <xf numFmtId="4" fontId="21" fillId="0" borderId="51" xfId="0" applyNumberFormat="1" applyFont="1" applyBorder="1" applyAlignment="1" applyProtection="1">
      <alignment horizontal="center" vertical="center" wrapText="1"/>
      <protection locked="0"/>
    </xf>
    <xf numFmtId="4" fontId="21" fillId="0" borderId="50" xfId="0" applyNumberFormat="1" applyFont="1" applyBorder="1" applyAlignment="1" applyProtection="1">
      <alignment horizontal="center" vertical="center" wrapText="1"/>
      <protection locked="0"/>
    </xf>
    <xf numFmtId="4" fontId="21" fillId="0" borderId="49" xfId="0" applyNumberFormat="1" applyFont="1" applyBorder="1" applyAlignment="1" applyProtection="1">
      <alignment horizontal="center" vertical="center" wrapText="1"/>
      <protection locked="0"/>
    </xf>
    <xf numFmtId="4" fontId="22" fillId="3" borderId="21" xfId="0" applyNumberFormat="1" applyFont="1" applyFill="1" applyBorder="1" applyAlignment="1" applyProtection="1">
      <alignment horizontal="center" vertical="center" wrapText="1"/>
    </xf>
    <xf numFmtId="165" fontId="21" fillId="0" borderId="23" xfId="0" applyNumberFormat="1" applyFont="1" applyBorder="1" applyAlignment="1" applyProtection="1">
      <alignment horizontal="center" vertical="center" wrapText="1"/>
      <protection locked="0"/>
    </xf>
    <xf numFmtId="165" fontId="21" fillId="0" borderId="50" xfId="0" applyNumberFormat="1" applyFont="1" applyBorder="1" applyAlignment="1" applyProtection="1">
      <alignment horizontal="center" vertical="center" wrapText="1"/>
      <protection locked="0"/>
    </xf>
    <xf numFmtId="165" fontId="21" fillId="0" borderId="49" xfId="0" applyNumberFormat="1" applyFont="1" applyBorder="1" applyAlignment="1" applyProtection="1">
      <alignment horizontal="center" vertical="center" wrapText="1"/>
      <protection locked="0"/>
    </xf>
    <xf numFmtId="165" fontId="22" fillId="3" borderId="21" xfId="0" applyNumberFormat="1" applyFont="1" applyFill="1" applyBorder="1" applyAlignment="1" applyProtection="1">
      <alignment horizontal="center" vertical="center" wrapText="1"/>
    </xf>
    <xf numFmtId="166" fontId="21" fillId="0" borderId="23" xfId="0" applyNumberFormat="1" applyFont="1" applyBorder="1" applyAlignment="1" applyProtection="1">
      <alignment horizontal="center" vertical="center" wrapText="1"/>
      <protection locked="0"/>
    </xf>
    <xf numFmtId="166" fontId="21" fillId="0" borderId="50" xfId="0" applyNumberFormat="1" applyFont="1" applyBorder="1" applyAlignment="1" applyProtection="1">
      <alignment horizontal="center" vertical="center" wrapText="1"/>
      <protection locked="0"/>
    </xf>
    <xf numFmtId="166" fontId="14" fillId="0" borderId="50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166" fontId="22" fillId="3" borderId="21" xfId="0" applyNumberFormat="1" applyFont="1" applyFill="1" applyBorder="1" applyAlignment="1" applyProtection="1">
      <alignment horizontal="center" vertical="center" wrapText="1"/>
    </xf>
    <xf numFmtId="3" fontId="19" fillId="4" borderId="51" xfId="0" applyNumberFormat="1" applyFont="1" applyFill="1" applyBorder="1" applyAlignment="1" applyProtection="1">
      <alignment horizontal="center" vertical="center"/>
    </xf>
    <xf numFmtId="164" fontId="21" fillId="0" borderId="27" xfId="0" applyNumberFormat="1" applyFont="1" applyBorder="1" applyAlignment="1" applyProtection="1">
      <alignment horizontal="center" vertical="center" wrapText="1"/>
      <protection locked="0"/>
    </xf>
    <xf numFmtId="164" fontId="21" fillId="0" borderId="28" xfId="0" applyNumberFormat="1" applyFont="1" applyBorder="1" applyAlignment="1" applyProtection="1">
      <alignment horizontal="center" vertical="center" wrapText="1"/>
      <protection locked="0"/>
    </xf>
    <xf numFmtId="164" fontId="21" fillId="0" borderId="26" xfId="0" applyNumberFormat="1" applyFont="1" applyBorder="1" applyAlignment="1" applyProtection="1">
      <alignment horizontal="center" vertical="center" wrapText="1"/>
      <protection locked="0"/>
    </xf>
    <xf numFmtId="164" fontId="22" fillId="3" borderId="17" xfId="0" applyNumberFormat="1" applyFont="1" applyFill="1" applyBorder="1" applyAlignment="1" applyProtection="1">
      <alignment horizontal="center" vertical="center" wrapText="1"/>
    </xf>
    <xf numFmtId="4" fontId="21" fillId="0" borderId="30" xfId="0" applyNumberFormat="1" applyFont="1" applyBorder="1" applyAlignment="1" applyProtection="1">
      <alignment horizontal="center" vertical="center" wrapText="1"/>
      <protection locked="0"/>
    </xf>
    <xf numFmtId="4" fontId="21" fillId="0" borderId="28" xfId="0" applyNumberFormat="1" applyFont="1" applyBorder="1" applyAlignment="1" applyProtection="1">
      <alignment horizontal="center" vertical="center" wrapText="1"/>
      <protection locked="0"/>
    </xf>
    <xf numFmtId="4" fontId="21" fillId="0" borderId="26" xfId="0" applyNumberFormat="1" applyFont="1" applyBorder="1" applyAlignment="1" applyProtection="1">
      <alignment horizontal="center" vertical="center" wrapText="1"/>
      <protection locked="0"/>
    </xf>
    <xf numFmtId="4" fontId="22" fillId="3" borderId="17" xfId="0" applyNumberFormat="1" applyFont="1" applyFill="1" applyBorder="1" applyAlignment="1" applyProtection="1">
      <alignment horizontal="center" vertical="center" wrapText="1"/>
    </xf>
    <xf numFmtId="165" fontId="21" fillId="0" borderId="27" xfId="0" applyNumberFormat="1" applyFont="1" applyBorder="1" applyAlignment="1" applyProtection="1">
      <alignment horizontal="center" vertical="center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65" fontId="21" fillId="0" borderId="26" xfId="0" applyNumberFormat="1" applyFont="1" applyBorder="1" applyAlignment="1" applyProtection="1">
      <alignment horizontal="center" vertical="center" wrapText="1"/>
      <protection locked="0"/>
    </xf>
    <xf numFmtId="165" fontId="22" fillId="3" borderId="17" xfId="0" applyNumberFormat="1" applyFont="1" applyFill="1" applyBorder="1" applyAlignment="1" applyProtection="1">
      <alignment horizontal="center" vertical="center" wrapText="1"/>
    </xf>
    <xf numFmtId="166" fontId="21" fillId="0" borderId="27" xfId="0" applyNumberFormat="1" applyFont="1" applyBorder="1" applyAlignment="1" applyProtection="1">
      <alignment horizontal="center" vertical="center" wrapText="1"/>
      <protection locked="0"/>
    </xf>
    <xf numFmtId="166" fontId="21" fillId="0" borderId="28" xfId="0" applyNumberFormat="1" applyFont="1" applyBorder="1" applyAlignment="1" applyProtection="1">
      <alignment horizontal="center" vertical="center" wrapText="1"/>
      <protection locked="0"/>
    </xf>
    <xf numFmtId="166" fontId="14" fillId="0" borderId="28" xfId="0" applyNumberFormat="1" applyFont="1" applyBorder="1" applyAlignment="1" applyProtection="1">
      <alignment horizontal="center" vertical="center"/>
      <protection locked="0"/>
    </xf>
    <xf numFmtId="166" fontId="14" fillId="0" borderId="26" xfId="0" applyNumberFormat="1" applyFont="1" applyBorder="1" applyAlignment="1" applyProtection="1">
      <alignment horizontal="center" vertical="center"/>
      <protection locked="0"/>
    </xf>
    <xf numFmtId="166" fontId="22" fillId="3" borderId="17" xfId="0" applyNumberFormat="1" applyFont="1" applyFill="1" applyBorder="1" applyAlignment="1" applyProtection="1">
      <alignment horizontal="center" vertical="center" wrapText="1"/>
    </xf>
    <xf numFmtId="3" fontId="19" fillId="4" borderId="30" xfId="0" applyNumberFormat="1" applyFont="1" applyFill="1" applyBorder="1" applyAlignment="1" applyProtection="1">
      <alignment horizontal="center" vertical="center"/>
    </xf>
    <xf numFmtId="166" fontId="19" fillId="4" borderId="31" xfId="0" applyNumberFormat="1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 wrapText="1"/>
    </xf>
    <xf numFmtId="0" fontId="20" fillId="2" borderId="53" xfId="0" quotePrefix="1" applyFont="1" applyFill="1" applyBorder="1" applyAlignment="1" applyProtection="1">
      <alignment horizontal="center" vertical="center" wrapText="1"/>
    </xf>
    <xf numFmtId="164" fontId="20" fillId="3" borderId="54" xfId="0" applyNumberFormat="1" applyFont="1" applyFill="1" applyBorder="1" applyAlignment="1" applyProtection="1">
      <alignment horizontal="center" vertical="center" wrapText="1"/>
    </xf>
    <xf numFmtId="164" fontId="20" fillId="3" borderId="55" xfId="0" applyNumberFormat="1" applyFont="1" applyFill="1" applyBorder="1" applyAlignment="1" applyProtection="1">
      <alignment horizontal="center" vertical="center" wrapText="1"/>
    </xf>
    <xf numFmtId="164" fontId="20" fillId="3" borderId="56" xfId="0" applyNumberFormat="1" applyFont="1" applyFill="1" applyBorder="1" applyAlignment="1" applyProtection="1">
      <alignment horizontal="center" vertical="center" wrapText="1"/>
    </xf>
    <xf numFmtId="4" fontId="20" fillId="3" borderId="54" xfId="0" applyNumberFormat="1" applyFont="1" applyFill="1" applyBorder="1" applyAlignment="1" applyProtection="1">
      <alignment horizontal="center" vertical="center" wrapText="1"/>
    </xf>
    <xf numFmtId="4" fontId="20" fillId="3" borderId="55" xfId="0" applyNumberFormat="1" applyFont="1" applyFill="1" applyBorder="1" applyAlignment="1" applyProtection="1">
      <alignment horizontal="center" vertical="center" wrapText="1"/>
    </xf>
    <xf numFmtId="4" fontId="20" fillId="3" borderId="56" xfId="0" applyNumberFormat="1" applyFont="1" applyFill="1" applyBorder="1" applyAlignment="1" applyProtection="1">
      <alignment horizontal="center" vertical="center" wrapText="1"/>
    </xf>
    <xf numFmtId="165" fontId="20" fillId="3" borderId="54" xfId="0" applyNumberFormat="1" applyFont="1" applyFill="1" applyBorder="1" applyAlignment="1" applyProtection="1">
      <alignment horizontal="center" vertical="center" wrapText="1"/>
    </xf>
    <xf numFmtId="165" fontId="20" fillId="3" borderId="55" xfId="0" applyNumberFormat="1" applyFont="1" applyFill="1" applyBorder="1" applyAlignment="1" applyProtection="1">
      <alignment horizontal="center" vertical="center" wrapText="1"/>
    </xf>
    <xf numFmtId="165" fontId="20" fillId="3" borderId="56" xfId="0" applyNumberFormat="1" applyFont="1" applyFill="1" applyBorder="1" applyAlignment="1" applyProtection="1">
      <alignment horizontal="center" vertical="center" wrapText="1"/>
    </xf>
    <xf numFmtId="166" fontId="20" fillId="3" borderId="54" xfId="0" applyNumberFormat="1" applyFont="1" applyFill="1" applyBorder="1" applyAlignment="1" applyProtection="1">
      <alignment horizontal="center" vertical="center" wrapText="1"/>
    </xf>
    <xf numFmtId="166" fontId="20" fillId="3" borderId="55" xfId="0" applyNumberFormat="1" applyFont="1" applyFill="1" applyBorder="1" applyAlignment="1" applyProtection="1">
      <alignment horizontal="center" vertical="center" wrapText="1"/>
    </xf>
    <xf numFmtId="166" fontId="20" fillId="3" borderId="56" xfId="0" applyNumberFormat="1" applyFont="1" applyFill="1" applyBorder="1" applyAlignment="1" applyProtection="1">
      <alignment horizontal="center" vertical="center" wrapText="1"/>
    </xf>
    <xf numFmtId="3" fontId="23" fillId="3" borderId="57" xfId="0" applyNumberFormat="1" applyFont="1" applyFill="1" applyBorder="1" applyAlignment="1" applyProtection="1">
      <alignment horizontal="center" vertical="center" wrapText="1"/>
    </xf>
    <xf numFmtId="166" fontId="23" fillId="3" borderId="5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24" fillId="0" borderId="0" xfId="0" applyFont="1" applyAlignment="1" applyProtection="1"/>
    <xf numFmtId="0" fontId="25" fillId="0" borderId="0" xfId="0" applyFont="1" applyAlignment="1" applyProtection="1"/>
    <xf numFmtId="0" fontId="9" fillId="0" borderId="0" xfId="0" applyFont="1" applyAlignment="1" applyProtection="1"/>
    <xf numFmtId="0" fontId="13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vertical="center"/>
    </xf>
    <xf numFmtId="0" fontId="20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26" fillId="0" borderId="0" xfId="0" applyFont="1" applyBorder="1" applyAlignment="1" applyProtection="1">
      <alignment vertical="top"/>
    </xf>
    <xf numFmtId="0" fontId="19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justify"/>
    </xf>
    <xf numFmtId="0" fontId="12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27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/>
    <xf numFmtId="0" fontId="1" fillId="0" borderId="0" xfId="0" applyFont="1" applyBorder="1" applyAlignment="1" applyProtection="1"/>
    <xf numFmtId="0" fontId="1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/>
    <xf numFmtId="0" fontId="28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justify"/>
    </xf>
    <xf numFmtId="0" fontId="2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7" fillId="0" borderId="0" xfId="0" applyFont="1" applyAlignment="1" applyProtection="1"/>
    <xf numFmtId="0" fontId="29" fillId="0" borderId="0" xfId="0" applyFont="1" applyBorder="1" applyAlignment="1" applyProtection="1"/>
    <xf numFmtId="0" fontId="31" fillId="0" borderId="0" xfId="0" applyFont="1" applyAlignment="1" applyProtection="1"/>
    <xf numFmtId="0" fontId="15" fillId="0" borderId="0" xfId="0" applyFont="1" applyBorder="1" applyAlignment="1" applyProtection="1"/>
    <xf numFmtId="0" fontId="6" fillId="0" borderId="0" xfId="0" applyFont="1" applyBorder="1" applyAlignment="1" applyProtection="1"/>
    <xf numFmtId="49" fontId="13" fillId="5" borderId="0" xfId="0" applyNumberFormat="1" applyFont="1" applyFill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32" fillId="0" borderId="1" xfId="1" applyNumberFormat="1" applyFont="1" applyBorder="1" applyAlignment="1" applyProtection="1">
      <alignment horizontal="center"/>
      <protection locked="0"/>
    </xf>
    <xf numFmtId="49" fontId="33" fillId="0" borderId="1" xfId="0" applyNumberFormat="1" applyFont="1" applyBorder="1" applyAlignment="1" applyProtection="1">
      <alignment horizont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20" fillId="2" borderId="17" xfId="0" applyFont="1" applyFill="1" applyBorder="1" applyAlignment="1" applyProtection="1">
      <alignment horizontal="center" vertical="center" textRotation="90" wrapText="1"/>
    </xf>
    <xf numFmtId="0" fontId="20" fillId="2" borderId="21" xfId="0" applyFont="1" applyFill="1" applyBorder="1" applyAlignment="1" applyProtection="1">
      <alignment horizontal="center" vertical="center" textRotation="90" wrapText="1"/>
    </xf>
    <xf numFmtId="49" fontId="12" fillId="0" borderId="1" xfId="0" applyNumberFormat="1" applyFont="1" applyBorder="1" applyAlignment="1" applyProtection="1">
      <alignment horizontal="center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37"/>
  <sheetViews>
    <sheetView tabSelected="1" view="pageBreakPreview" zoomScale="60" zoomScaleNormal="85" workbookViewId="0">
      <selection activeCell="A2" sqref="A2"/>
    </sheetView>
  </sheetViews>
  <sheetFormatPr defaultRowHeight="15"/>
  <cols>
    <col min="2" max="2" width="26.140625" customWidth="1"/>
    <col min="3" max="3" width="6" customWidth="1"/>
    <col min="4" max="4" width="8" customWidth="1"/>
    <col min="5" max="5" width="5.7109375" customWidth="1"/>
    <col min="6" max="6" width="6.85546875" customWidth="1"/>
    <col min="7" max="8" width="5.7109375" customWidth="1"/>
    <col min="9" max="9" width="8" customWidth="1"/>
    <col min="10" max="10" width="12.85546875" customWidth="1"/>
    <col min="11" max="11" width="6.42578125" customWidth="1"/>
    <col min="12" max="12" width="7" customWidth="1"/>
    <col min="13" max="13" width="7.5703125" customWidth="1"/>
    <col min="14" max="14" width="7.42578125" customWidth="1"/>
    <col min="15" max="15" width="7.5703125" customWidth="1"/>
    <col min="16" max="16" width="6.85546875" customWidth="1"/>
    <col min="17" max="17" width="10.5703125" customWidth="1"/>
    <col min="18" max="18" width="9.42578125" customWidth="1"/>
    <col min="19" max="22" width="7" customWidth="1"/>
    <col min="23" max="23" width="8.140625" customWidth="1"/>
    <col min="24" max="24" width="8.5703125" customWidth="1"/>
    <col min="25" max="25" width="7.28515625" customWidth="1"/>
    <col min="26" max="31" width="5.7109375" customWidth="1"/>
    <col min="32" max="32" width="14.85546875" customWidth="1"/>
    <col min="33" max="33" width="13.42578125" customWidth="1"/>
  </cols>
  <sheetData>
    <row r="2" spans="2:33" ht="87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32" t="s">
        <v>82</v>
      </c>
      <c r="AC2" s="232"/>
      <c r="AD2" s="232"/>
      <c r="AE2" s="232"/>
      <c r="AF2" s="232"/>
      <c r="AG2" s="232"/>
    </row>
    <row r="3" spans="2:33" ht="18.75">
      <c r="B3" s="233" t="s">
        <v>0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</row>
    <row r="4" spans="2:33" ht="18.75">
      <c r="B4" s="234" t="s">
        <v>1</v>
      </c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</row>
    <row r="5" spans="2:33" ht="22.5"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 t="s">
        <v>2</v>
      </c>
      <c r="O5" s="235" t="s">
        <v>92</v>
      </c>
      <c r="P5" s="235"/>
      <c r="Q5" s="235"/>
      <c r="R5" s="5"/>
      <c r="S5" s="192" t="s">
        <v>91</v>
      </c>
      <c r="T5" s="6" t="s">
        <v>3</v>
      </c>
      <c r="U5" s="1"/>
      <c r="V5" s="1"/>
      <c r="W5" s="1"/>
      <c r="X5" s="1"/>
      <c r="Y5" s="7"/>
      <c r="Z5" s="1"/>
      <c r="AA5" s="1"/>
      <c r="AB5" s="1"/>
      <c r="AC5" s="1"/>
      <c r="AD5" s="1"/>
      <c r="AE5" s="1"/>
      <c r="AF5" s="1"/>
      <c r="AG5" s="2"/>
    </row>
    <row r="6" spans="2:33" ht="12.75" customHeight="1">
      <c r="B6" s="8"/>
      <c r="C6" s="8"/>
      <c r="D6" s="8"/>
      <c r="E6" s="8"/>
      <c r="F6" s="8"/>
      <c r="G6" s="8"/>
      <c r="H6" s="8"/>
      <c r="I6" s="8"/>
      <c r="J6" s="9"/>
      <c r="K6" s="9"/>
      <c r="L6" s="9"/>
      <c r="M6" s="9"/>
      <c r="N6" s="10"/>
      <c r="O6" s="236" t="s">
        <v>4</v>
      </c>
      <c r="P6" s="236"/>
      <c r="Q6" s="236"/>
      <c r="R6" s="10"/>
      <c r="S6" s="10"/>
      <c r="T6" s="10"/>
      <c r="U6" s="1"/>
      <c r="V6" s="1"/>
      <c r="W6" s="1"/>
      <c r="X6" s="1"/>
      <c r="Y6" s="8"/>
      <c r="Z6" s="1"/>
      <c r="AA6" s="1"/>
      <c r="AB6" s="1"/>
      <c r="AC6" s="1"/>
      <c r="AD6" s="1"/>
      <c r="AE6" s="1"/>
      <c r="AF6" s="1"/>
      <c r="AG6" s="8"/>
    </row>
    <row r="7" spans="2:33" ht="18.75" customHeight="1">
      <c r="B7" s="11"/>
      <c r="C7" s="231" t="s">
        <v>5</v>
      </c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 t="s">
        <v>6</v>
      </c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11"/>
    </row>
    <row r="8" spans="2:33" ht="39.75" customHeight="1">
      <c r="B8" s="11"/>
      <c r="C8" s="227" t="s">
        <v>7</v>
      </c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8" t="s">
        <v>81</v>
      </c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11"/>
    </row>
    <row r="9" spans="2:33" ht="15.75">
      <c r="B9" s="11"/>
      <c r="C9" s="12" t="s">
        <v>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1"/>
      <c r="AB9" s="11"/>
      <c r="AC9" s="11"/>
      <c r="AD9" s="11"/>
      <c r="AE9" s="11"/>
      <c r="AF9" s="11"/>
      <c r="AG9" s="11"/>
    </row>
    <row r="10" spans="2:33" ht="15.75">
      <c r="B10" s="15"/>
      <c r="C10" s="16" t="s">
        <v>9</v>
      </c>
      <c r="D10" s="13"/>
      <c r="E10" s="13"/>
      <c r="F10" s="197" t="s">
        <v>83</v>
      </c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8"/>
      <c r="U10" s="199" t="s">
        <v>84</v>
      </c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7"/>
    </row>
    <row r="11" spans="2:33" ht="15.75">
      <c r="B11" s="15"/>
      <c r="C11" s="16" t="s">
        <v>10</v>
      </c>
      <c r="D11" s="13"/>
      <c r="E11" s="13"/>
      <c r="F11" s="11"/>
      <c r="G11" s="197" t="s">
        <v>85</v>
      </c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7"/>
    </row>
    <row r="12" spans="2:33">
      <c r="B12" s="15"/>
      <c r="C12" s="229" t="s">
        <v>11</v>
      </c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17"/>
    </row>
    <row r="13" spans="2:33" ht="15.75">
      <c r="B13" s="15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17"/>
    </row>
    <row r="14" spans="2:33">
      <c r="B14" s="15"/>
      <c r="C14" s="209" t="s">
        <v>12</v>
      </c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18"/>
    </row>
    <row r="15" spans="2:33" ht="15.75">
      <c r="B15" s="1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1" t="s">
        <v>13</v>
      </c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1"/>
    </row>
    <row r="16" spans="2:33" ht="10.5" customHeight="1" thickBo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2:33" ht="29.25" customHeight="1" thickTop="1">
      <c r="B17" s="221" t="s">
        <v>14</v>
      </c>
      <c r="C17" s="224" t="s">
        <v>15</v>
      </c>
      <c r="D17" s="215" t="s">
        <v>16</v>
      </c>
      <c r="E17" s="216"/>
      <c r="F17" s="216"/>
      <c r="G17" s="216"/>
      <c r="H17" s="216"/>
      <c r="I17" s="216"/>
      <c r="J17" s="217"/>
      <c r="K17" s="215" t="s">
        <v>17</v>
      </c>
      <c r="L17" s="216"/>
      <c r="M17" s="216"/>
      <c r="N17" s="216"/>
      <c r="O17" s="216"/>
      <c r="P17" s="216"/>
      <c r="Q17" s="217"/>
      <c r="R17" s="215" t="s">
        <v>18</v>
      </c>
      <c r="S17" s="216"/>
      <c r="T17" s="216"/>
      <c r="U17" s="216"/>
      <c r="V17" s="216"/>
      <c r="W17" s="216"/>
      <c r="X17" s="217"/>
      <c r="Y17" s="215" t="s">
        <v>19</v>
      </c>
      <c r="Z17" s="216"/>
      <c r="AA17" s="216"/>
      <c r="AB17" s="216"/>
      <c r="AC17" s="216"/>
      <c r="AD17" s="216"/>
      <c r="AE17" s="217"/>
      <c r="AF17" s="218" t="s">
        <v>20</v>
      </c>
      <c r="AG17" s="212" t="s">
        <v>21</v>
      </c>
    </row>
    <row r="18" spans="2:33" ht="29.25" customHeight="1">
      <c r="B18" s="222"/>
      <c r="C18" s="225"/>
      <c r="D18" s="200" t="s">
        <v>22</v>
      </c>
      <c r="E18" s="201"/>
      <c r="F18" s="202" t="s">
        <v>23</v>
      </c>
      <c r="G18" s="203"/>
      <c r="H18" s="203"/>
      <c r="I18" s="201"/>
      <c r="J18" s="204" t="s">
        <v>24</v>
      </c>
      <c r="K18" s="200" t="s">
        <v>22</v>
      </c>
      <c r="L18" s="201"/>
      <c r="M18" s="202" t="s">
        <v>23</v>
      </c>
      <c r="N18" s="203"/>
      <c r="O18" s="203"/>
      <c r="P18" s="201"/>
      <c r="Q18" s="204" t="s">
        <v>24</v>
      </c>
      <c r="R18" s="200" t="s">
        <v>22</v>
      </c>
      <c r="S18" s="201"/>
      <c r="T18" s="202" t="s">
        <v>23</v>
      </c>
      <c r="U18" s="203"/>
      <c r="V18" s="203"/>
      <c r="W18" s="201"/>
      <c r="X18" s="204" t="s">
        <v>24</v>
      </c>
      <c r="Y18" s="200" t="s">
        <v>22</v>
      </c>
      <c r="Z18" s="201"/>
      <c r="AA18" s="202" t="s">
        <v>23</v>
      </c>
      <c r="AB18" s="203"/>
      <c r="AC18" s="203"/>
      <c r="AD18" s="201"/>
      <c r="AE18" s="204" t="s">
        <v>24</v>
      </c>
      <c r="AF18" s="219"/>
      <c r="AG18" s="213"/>
    </row>
    <row r="19" spans="2:33" ht="108">
      <c r="B19" s="223"/>
      <c r="C19" s="226"/>
      <c r="D19" s="19" t="s">
        <v>25</v>
      </c>
      <c r="E19" s="20" t="s">
        <v>26</v>
      </c>
      <c r="F19" s="20" t="s">
        <v>27</v>
      </c>
      <c r="G19" s="20" t="s">
        <v>28</v>
      </c>
      <c r="H19" s="20" t="s">
        <v>29</v>
      </c>
      <c r="I19" s="21" t="s">
        <v>30</v>
      </c>
      <c r="J19" s="205"/>
      <c r="K19" s="19" t="s">
        <v>25</v>
      </c>
      <c r="L19" s="20" t="s">
        <v>26</v>
      </c>
      <c r="M19" s="20" t="s">
        <v>27</v>
      </c>
      <c r="N19" s="20" t="s">
        <v>28</v>
      </c>
      <c r="O19" s="20" t="s">
        <v>29</v>
      </c>
      <c r="P19" s="21" t="s">
        <v>30</v>
      </c>
      <c r="Q19" s="205"/>
      <c r="R19" s="19" t="s">
        <v>25</v>
      </c>
      <c r="S19" s="20" t="s">
        <v>26</v>
      </c>
      <c r="T19" s="20" t="s">
        <v>27</v>
      </c>
      <c r="U19" s="20" t="s">
        <v>28</v>
      </c>
      <c r="V19" s="20" t="s">
        <v>29</v>
      </c>
      <c r="W19" s="21" t="s">
        <v>30</v>
      </c>
      <c r="X19" s="205"/>
      <c r="Y19" s="19" t="s">
        <v>25</v>
      </c>
      <c r="Z19" s="20" t="s">
        <v>26</v>
      </c>
      <c r="AA19" s="20" t="s">
        <v>27</v>
      </c>
      <c r="AB19" s="20" t="s">
        <v>28</v>
      </c>
      <c r="AC19" s="20" t="s">
        <v>29</v>
      </c>
      <c r="AD19" s="21" t="s">
        <v>30</v>
      </c>
      <c r="AE19" s="205"/>
      <c r="AF19" s="220"/>
      <c r="AG19" s="214"/>
    </row>
    <row r="20" spans="2:33" ht="15.75" thickBot="1">
      <c r="B20" s="22" t="s">
        <v>31</v>
      </c>
      <c r="C20" s="23" t="s">
        <v>32</v>
      </c>
      <c r="D20" s="24" t="s">
        <v>33</v>
      </c>
      <c r="E20" s="25" t="s">
        <v>34</v>
      </c>
      <c r="F20" s="25" t="s">
        <v>35</v>
      </c>
      <c r="G20" s="25" t="s">
        <v>36</v>
      </c>
      <c r="H20" s="25" t="s">
        <v>37</v>
      </c>
      <c r="I20" s="26" t="s">
        <v>38</v>
      </c>
      <c r="J20" s="27" t="s">
        <v>39</v>
      </c>
      <c r="K20" s="28" t="s">
        <v>40</v>
      </c>
      <c r="L20" s="25" t="s">
        <v>41</v>
      </c>
      <c r="M20" s="25" t="s">
        <v>42</v>
      </c>
      <c r="N20" s="25" t="s">
        <v>43</v>
      </c>
      <c r="O20" s="25" t="s">
        <v>44</v>
      </c>
      <c r="P20" s="25" t="s">
        <v>45</v>
      </c>
      <c r="Q20" s="29" t="s">
        <v>46</v>
      </c>
      <c r="R20" s="24" t="s">
        <v>47</v>
      </c>
      <c r="S20" s="25" t="s">
        <v>48</v>
      </c>
      <c r="T20" s="25" t="s">
        <v>49</v>
      </c>
      <c r="U20" s="25" t="s">
        <v>50</v>
      </c>
      <c r="V20" s="25" t="s">
        <v>51</v>
      </c>
      <c r="W20" s="25" t="s">
        <v>52</v>
      </c>
      <c r="X20" s="30">
        <v>185</v>
      </c>
      <c r="Y20" s="24" t="s">
        <v>53</v>
      </c>
      <c r="Z20" s="25" t="s">
        <v>54</v>
      </c>
      <c r="AA20" s="31" t="s">
        <v>55</v>
      </c>
      <c r="AB20" s="31" t="s">
        <v>56</v>
      </c>
      <c r="AC20" s="31" t="s">
        <v>57</v>
      </c>
      <c r="AD20" s="32">
        <v>240</v>
      </c>
      <c r="AE20" s="33">
        <v>245</v>
      </c>
      <c r="AF20" s="34" t="s">
        <v>58</v>
      </c>
      <c r="AG20" s="35" t="s">
        <v>59</v>
      </c>
    </row>
    <row r="21" spans="2:33">
      <c r="B21" s="36" t="s">
        <v>60</v>
      </c>
      <c r="C21" s="37" t="s">
        <v>61</v>
      </c>
      <c r="D21" s="38"/>
      <c r="E21" s="39"/>
      <c r="F21" s="39"/>
      <c r="G21" s="39"/>
      <c r="H21" s="39">
        <v>0.23488561819083123</v>
      </c>
      <c r="I21" s="40">
        <v>0.64485065121272944</v>
      </c>
      <c r="J21" s="41">
        <f t="shared" ref="J21:J28" si="0">SUM(D21:I21)</f>
        <v>0.87973626940356064</v>
      </c>
      <c r="K21" s="42"/>
      <c r="L21" s="43"/>
      <c r="M21" s="43"/>
      <c r="N21" s="43"/>
      <c r="O21" s="43">
        <v>1.4680351136926952E-2</v>
      </c>
      <c r="P21" s="44">
        <v>9.4830978119519044E-3</v>
      </c>
      <c r="Q21" s="45">
        <f t="shared" ref="Q21:Q29" si="1">SUM(K21:P21)</f>
        <v>2.4163448948878855E-2</v>
      </c>
      <c r="R21" s="46"/>
      <c r="S21" s="47"/>
      <c r="T21" s="47"/>
      <c r="U21" s="47"/>
      <c r="V21" s="47">
        <v>0.60842866992178002</v>
      </c>
      <c r="W21" s="48">
        <v>1.30152249294449</v>
      </c>
      <c r="X21" s="49">
        <f t="shared" ref="X21:X29" si="2">SUM(R21:W21)</f>
        <v>1.90995116286627</v>
      </c>
      <c r="Y21" s="50"/>
      <c r="Z21" s="51"/>
      <c r="AA21" s="52"/>
      <c r="AB21" s="52"/>
      <c r="AC21" s="52"/>
      <c r="AD21" s="53"/>
      <c r="AE21" s="54">
        <f t="shared" ref="AE21:AE29" si="3">SUM(Y21:AD21)</f>
        <v>0</v>
      </c>
      <c r="AF21" s="55">
        <v>7</v>
      </c>
      <c r="AG21" s="56">
        <v>14351.52</v>
      </c>
    </row>
    <row r="22" spans="2:33" ht="15.75" thickBot="1">
      <c r="B22" s="57" t="s">
        <v>62</v>
      </c>
      <c r="C22" s="58" t="s">
        <v>33</v>
      </c>
      <c r="D22" s="59"/>
      <c r="E22" s="60"/>
      <c r="F22" s="60"/>
      <c r="G22" s="60"/>
      <c r="H22" s="60"/>
      <c r="I22" s="61"/>
      <c r="J22" s="62">
        <f t="shared" si="0"/>
        <v>0</v>
      </c>
      <c r="K22" s="63"/>
      <c r="L22" s="64"/>
      <c r="M22" s="64"/>
      <c r="N22" s="64"/>
      <c r="O22" s="64"/>
      <c r="P22" s="65"/>
      <c r="Q22" s="66">
        <f t="shared" si="1"/>
        <v>0</v>
      </c>
      <c r="R22" s="67"/>
      <c r="S22" s="68"/>
      <c r="T22" s="68"/>
      <c r="U22" s="68"/>
      <c r="V22" s="68"/>
      <c r="W22" s="69"/>
      <c r="X22" s="70">
        <f t="shared" si="2"/>
        <v>0</v>
      </c>
      <c r="Y22" s="71"/>
      <c r="Z22" s="72"/>
      <c r="AA22" s="73"/>
      <c r="AB22" s="73"/>
      <c r="AC22" s="73"/>
      <c r="AD22" s="74"/>
      <c r="AE22" s="75">
        <f t="shared" si="3"/>
        <v>0</v>
      </c>
      <c r="AF22" s="76">
        <v>15</v>
      </c>
      <c r="AG22" s="77">
        <v>159701.12700000001</v>
      </c>
    </row>
    <row r="23" spans="2:33">
      <c r="B23" s="78" t="s">
        <v>63</v>
      </c>
      <c r="C23" s="37" t="s">
        <v>64</v>
      </c>
      <c r="D23" s="38">
        <v>55.126174550353113</v>
      </c>
      <c r="E23" s="39">
        <v>1.5240467441586474</v>
      </c>
      <c r="F23" s="39">
        <v>15.000337888154576</v>
      </c>
      <c r="G23" s="39">
        <v>103.6912324692733</v>
      </c>
      <c r="H23" s="39">
        <v>8.4526878780401606</v>
      </c>
      <c r="I23" s="40">
        <v>47.009892120314859</v>
      </c>
      <c r="J23" s="41">
        <f>SUM(D23:I23)</f>
        <v>230.80437165029468</v>
      </c>
      <c r="K23" s="42">
        <v>0.25010392283701566</v>
      </c>
      <c r="L23" s="43">
        <v>3.0996792285479923E-2</v>
      </c>
      <c r="M23" s="43">
        <v>0.20164364803613624</v>
      </c>
      <c r="N23" s="43">
        <v>0.58009616474715076</v>
      </c>
      <c r="O23" s="43">
        <v>3.4506827785965637E-2</v>
      </c>
      <c r="P23" s="44">
        <v>0.41735189050645433</v>
      </c>
      <c r="Q23" s="45">
        <f t="shared" si="1"/>
        <v>1.5146992461982027</v>
      </c>
      <c r="R23" s="46">
        <v>246.70890424467717</v>
      </c>
      <c r="S23" s="47">
        <v>4.2863075666114767</v>
      </c>
      <c r="T23" s="47">
        <v>73.481740407799222</v>
      </c>
      <c r="U23" s="47">
        <v>417.06696719359428</v>
      </c>
      <c r="V23" s="47">
        <v>40.205480168333871</v>
      </c>
      <c r="W23" s="48">
        <v>188.8500068278621</v>
      </c>
      <c r="X23" s="49">
        <f t="shared" si="2"/>
        <v>970.59940640887817</v>
      </c>
      <c r="Y23" s="50">
        <v>5.1561287798458609E-2</v>
      </c>
      <c r="Z23" s="51">
        <v>0.89207140999393131</v>
      </c>
      <c r="AA23" s="52"/>
      <c r="AB23" s="52">
        <v>7.4784429580329576E-2</v>
      </c>
      <c r="AC23" s="52"/>
      <c r="AD23" s="53">
        <v>0.70419670425672387</v>
      </c>
      <c r="AE23" s="54">
        <f t="shared" si="3"/>
        <v>1.7226138316294433</v>
      </c>
      <c r="AF23" s="79">
        <f>SUM(AF24,AF25)</f>
        <v>1736</v>
      </c>
      <c r="AG23" s="80">
        <f>SUM(AG24,AG25)</f>
        <v>491611.734</v>
      </c>
    </row>
    <row r="24" spans="2:33" ht="25.5">
      <c r="B24" s="81" t="s">
        <v>65</v>
      </c>
      <c r="C24" s="82" t="s">
        <v>34</v>
      </c>
      <c r="D24" s="83">
        <v>29.330081411522112</v>
      </c>
      <c r="E24" s="84">
        <v>0.51435157716586744</v>
      </c>
      <c r="F24" s="84">
        <v>8.4482594274931664</v>
      </c>
      <c r="G24" s="84">
        <v>23.618392000855941</v>
      </c>
      <c r="H24" s="84">
        <v>1.0961910690490317</v>
      </c>
      <c r="I24" s="85">
        <v>25.671625604264136</v>
      </c>
      <c r="J24" s="86">
        <f t="shared" si="0"/>
        <v>88.678901090350251</v>
      </c>
      <c r="K24" s="87">
        <v>0.13864761552752136</v>
      </c>
      <c r="L24" s="88">
        <v>3.9392671990351224E-3</v>
      </c>
      <c r="M24" s="88">
        <v>0.16785168902160275</v>
      </c>
      <c r="N24" s="88">
        <v>0.26566223458579336</v>
      </c>
      <c r="O24" s="88">
        <v>2.7618640028790692E-2</v>
      </c>
      <c r="P24" s="89">
        <v>0.36576339107683031</v>
      </c>
      <c r="Q24" s="90">
        <f t="shared" si="1"/>
        <v>0.96948283743957353</v>
      </c>
      <c r="R24" s="91">
        <v>75.236941193481556</v>
      </c>
      <c r="S24" s="92">
        <v>0.56525460782326142</v>
      </c>
      <c r="T24" s="92">
        <v>16.789377020765929</v>
      </c>
      <c r="U24" s="92">
        <v>41.908723588807426</v>
      </c>
      <c r="V24" s="92">
        <v>3.0809815031155354</v>
      </c>
      <c r="W24" s="93">
        <v>37.01905110830694</v>
      </c>
      <c r="X24" s="94">
        <f t="shared" si="2"/>
        <v>174.60032902230066</v>
      </c>
      <c r="Y24" s="95">
        <v>1.2999581756815905E-2</v>
      </c>
      <c r="Z24" s="96">
        <v>0.47730301232358407</v>
      </c>
      <c r="AA24" s="97"/>
      <c r="AB24" s="97">
        <v>2.3674509536917257E-2</v>
      </c>
      <c r="AC24" s="97"/>
      <c r="AD24" s="98">
        <v>0.31640096876793339</v>
      </c>
      <c r="AE24" s="99">
        <f t="shared" si="3"/>
        <v>0.83037807238525074</v>
      </c>
      <c r="AF24" s="100">
        <v>652</v>
      </c>
      <c r="AG24" s="101">
        <v>309177.50099999999</v>
      </c>
    </row>
    <row r="25" spans="2:33" ht="15.75" thickBot="1">
      <c r="B25" s="102" t="s">
        <v>66</v>
      </c>
      <c r="C25" s="58" t="s">
        <v>67</v>
      </c>
      <c r="D25" s="59">
        <v>76.844319517178405</v>
      </c>
      <c r="E25" s="60">
        <v>2.3741253157871034</v>
      </c>
      <c r="F25" s="60">
        <v>20.516637937035021</v>
      </c>
      <c r="G25" s="60">
        <v>171.10584241967646</v>
      </c>
      <c r="H25" s="60">
        <v>14.646240649221435</v>
      </c>
      <c r="I25" s="61">
        <v>64.974921283538947</v>
      </c>
      <c r="J25" s="62">
        <f t="shared" si="0"/>
        <v>350.46208712243742</v>
      </c>
      <c r="K25" s="63">
        <v>0.34394077737879303</v>
      </c>
      <c r="L25" s="64">
        <v>5.3776957061142931E-2</v>
      </c>
      <c r="M25" s="64">
        <v>0.23009364085640235</v>
      </c>
      <c r="N25" s="64">
        <v>0.8448231387497902</v>
      </c>
      <c r="O25" s="64">
        <v>4.0306103647776079E-2</v>
      </c>
      <c r="P25" s="65">
        <v>0.46078507642354982</v>
      </c>
      <c r="Q25" s="66">
        <f t="shared" si="1"/>
        <v>1.9737256941174546</v>
      </c>
      <c r="R25" s="67">
        <v>171.47196305119351</v>
      </c>
      <c r="S25" s="68">
        <v>3.7210529587882055</v>
      </c>
      <c r="T25" s="68">
        <v>56.692363387033211</v>
      </c>
      <c r="U25" s="68">
        <v>375.15824360478774</v>
      </c>
      <c r="V25" s="68">
        <v>37.124498665218169</v>
      </c>
      <c r="W25" s="69">
        <v>151.83095571955593</v>
      </c>
      <c r="X25" s="70">
        <f t="shared" si="2"/>
        <v>795.9990773865768</v>
      </c>
      <c r="Y25" s="71">
        <v>8.4027007218575853E-2</v>
      </c>
      <c r="Z25" s="72">
        <v>1.2412715830504728</v>
      </c>
      <c r="AA25" s="73"/>
      <c r="AB25" s="73">
        <v>0.11781469182863764</v>
      </c>
      <c r="AC25" s="73"/>
      <c r="AD25" s="74">
        <v>1.0306881599796913</v>
      </c>
      <c r="AE25" s="75">
        <f t="shared" si="3"/>
        <v>2.4738014420773773</v>
      </c>
      <c r="AF25" s="76">
        <v>1084</v>
      </c>
      <c r="AG25" s="77">
        <v>182434.23300000001</v>
      </c>
    </row>
    <row r="26" spans="2:33">
      <c r="B26" s="103" t="s">
        <v>68</v>
      </c>
      <c r="C26" s="104" t="s">
        <v>35</v>
      </c>
      <c r="D26" s="105">
        <v>9.9851840490115666</v>
      </c>
      <c r="E26" s="106">
        <v>0.27038165800828273</v>
      </c>
      <c r="F26" s="106">
        <v>2.8492974371628064</v>
      </c>
      <c r="G26" s="106">
        <v>13.848214861299136</v>
      </c>
      <c r="H26" s="106">
        <v>0.35519380775497772</v>
      </c>
      <c r="I26" s="107">
        <v>7.4115811164980556</v>
      </c>
      <c r="J26" s="108">
        <f t="shared" si="0"/>
        <v>34.719852929734827</v>
      </c>
      <c r="K26" s="109">
        <v>4.1095646800176945E-2</v>
      </c>
      <c r="L26" s="110">
        <v>2.5830660237899936E-3</v>
      </c>
      <c r="M26" s="110">
        <v>4.1515784045010259E-2</v>
      </c>
      <c r="N26" s="110">
        <v>7.1783449260091628E-2</v>
      </c>
      <c r="O26" s="110">
        <v>1.7250079470404777E-3</v>
      </c>
      <c r="P26" s="111">
        <v>6.4612217768915625E-2</v>
      </c>
      <c r="Q26" s="112">
        <f t="shared" si="1"/>
        <v>0.22331517184502495</v>
      </c>
      <c r="R26" s="113">
        <v>31.309061623099012</v>
      </c>
      <c r="S26" s="114">
        <v>0.6496139009841484</v>
      </c>
      <c r="T26" s="114">
        <v>10.276694305102547</v>
      </c>
      <c r="U26" s="114">
        <v>52.796665173016791</v>
      </c>
      <c r="V26" s="114">
        <v>1.0504473811409782</v>
      </c>
      <c r="W26" s="115">
        <v>28.968648136819731</v>
      </c>
      <c r="X26" s="116">
        <f t="shared" si="2"/>
        <v>125.05113052016321</v>
      </c>
      <c r="Y26" s="117"/>
      <c r="Z26" s="118">
        <v>6.0019606404758889E-5</v>
      </c>
      <c r="AA26" s="119">
        <v>2.4897021916048132E-4</v>
      </c>
      <c r="AB26" s="119"/>
      <c r="AC26" s="119"/>
      <c r="AD26" s="120">
        <v>1.1114741926807201E-4</v>
      </c>
      <c r="AE26" s="121">
        <f t="shared" si="3"/>
        <v>4.2013724483331221E-4</v>
      </c>
      <c r="AF26" s="79">
        <f>SUM(AF27,AF28)</f>
        <v>448095</v>
      </c>
      <c r="AG26" s="80">
        <f>SUM(AG27,AG28)</f>
        <v>1759770.6510000001</v>
      </c>
    </row>
    <row r="27" spans="2:33" ht="25.5">
      <c r="B27" s="81" t="s">
        <v>65</v>
      </c>
      <c r="C27" s="82" t="s">
        <v>69</v>
      </c>
      <c r="D27" s="83">
        <v>7.3239682524243515</v>
      </c>
      <c r="E27" s="84">
        <v>0.16471000184805129</v>
      </c>
      <c r="F27" s="84">
        <v>2.613689196681289</v>
      </c>
      <c r="G27" s="84">
        <v>7.5530925679158845</v>
      </c>
      <c r="H27" s="84">
        <v>7.0221085292429805E-2</v>
      </c>
      <c r="I27" s="85">
        <v>3.990798649949908</v>
      </c>
      <c r="J27" s="86">
        <f t="shared" si="0"/>
        <v>21.716479754111916</v>
      </c>
      <c r="K27" s="87">
        <v>2.9636906556691406E-2</v>
      </c>
      <c r="L27" s="88">
        <v>1.9210006711344117E-3</v>
      </c>
      <c r="M27" s="88">
        <v>3.7286866191360846E-2</v>
      </c>
      <c r="N27" s="88">
        <v>4.449912947058194E-2</v>
      </c>
      <c r="O27" s="88">
        <v>1.6340663936738288E-3</v>
      </c>
      <c r="P27" s="89">
        <v>3.8906342706519728E-2</v>
      </c>
      <c r="Q27" s="90">
        <f t="shared" si="1"/>
        <v>0.15388431198996216</v>
      </c>
      <c r="R27" s="91">
        <v>10.522520165424712</v>
      </c>
      <c r="S27" s="92">
        <v>0.1914297457310743</v>
      </c>
      <c r="T27" s="92">
        <v>4.0093287107310358</v>
      </c>
      <c r="U27" s="92">
        <v>9.3467679052028494</v>
      </c>
      <c r="V27" s="92">
        <v>9.1809796411645592E-2</v>
      </c>
      <c r="W27" s="93">
        <v>5.5979133691490626</v>
      </c>
      <c r="X27" s="94">
        <f t="shared" si="2"/>
        <v>29.75976969265038</v>
      </c>
      <c r="Y27" s="95"/>
      <c r="Z27" s="96"/>
      <c r="AA27" s="97"/>
      <c r="AB27" s="97"/>
      <c r="AC27" s="97"/>
      <c r="AD27" s="98"/>
      <c r="AE27" s="99">
        <f t="shared" si="3"/>
        <v>0</v>
      </c>
      <c r="AF27" s="122">
        <v>204948</v>
      </c>
      <c r="AG27" s="101">
        <v>688369.85800000001</v>
      </c>
    </row>
    <row r="28" spans="2:33" ht="15.75" thickBot="1">
      <c r="B28" s="102" t="s">
        <v>66</v>
      </c>
      <c r="C28" s="26" t="s">
        <v>36</v>
      </c>
      <c r="D28" s="123">
        <v>12.225704353665177</v>
      </c>
      <c r="E28" s="124">
        <v>0.3593483218756014</v>
      </c>
      <c r="F28" s="124">
        <v>3.0476597974868054</v>
      </c>
      <c r="G28" s="124">
        <v>19.148179387547035</v>
      </c>
      <c r="H28" s="124">
        <v>0.59511691799976252</v>
      </c>
      <c r="I28" s="125">
        <v>10.291592795345391</v>
      </c>
      <c r="J28" s="126">
        <f t="shared" si="0"/>
        <v>45.667601573919768</v>
      </c>
      <c r="K28" s="127">
        <v>5.0742944179895264E-2</v>
      </c>
      <c r="L28" s="128">
        <v>3.140469473572151E-3</v>
      </c>
      <c r="M28" s="128">
        <v>4.5076177880776808E-2</v>
      </c>
      <c r="N28" s="128">
        <v>9.4754556137427268E-2</v>
      </c>
      <c r="O28" s="128">
        <v>1.8015731008758102E-3</v>
      </c>
      <c r="P28" s="129">
        <v>8.6254406688749591E-2</v>
      </c>
      <c r="Q28" s="130">
        <f t="shared" si="1"/>
        <v>0.28177012746129693</v>
      </c>
      <c r="R28" s="131">
        <v>20.786541457674108</v>
      </c>
      <c r="S28" s="132">
        <v>0.45818415525307371</v>
      </c>
      <c r="T28" s="132">
        <v>6.2673655943715172</v>
      </c>
      <c r="U28" s="132">
        <v>43.449897267813647</v>
      </c>
      <c r="V28" s="132">
        <v>0.95863758472933114</v>
      </c>
      <c r="W28" s="133">
        <v>23.370734767670548</v>
      </c>
      <c r="X28" s="134">
        <f t="shared" si="2"/>
        <v>95.291360827512221</v>
      </c>
      <c r="Y28" s="135"/>
      <c r="Z28" s="136">
        <v>1.1055107664465199E-4</v>
      </c>
      <c r="AA28" s="137">
        <v>4.5858224385929714E-4</v>
      </c>
      <c r="AB28" s="137"/>
      <c r="AC28" s="137"/>
      <c r="AD28" s="138">
        <v>2.0472421600861479E-4</v>
      </c>
      <c r="AE28" s="139">
        <f t="shared" si="3"/>
        <v>7.7385753651256395E-4</v>
      </c>
      <c r="AF28" s="140">
        <v>243147</v>
      </c>
      <c r="AG28" s="141">
        <v>1071400.7930000001</v>
      </c>
    </row>
    <row r="29" spans="2:33" ht="15.75" thickBot="1">
      <c r="B29" s="142" t="s">
        <v>70</v>
      </c>
      <c r="C29" s="143" t="s">
        <v>71</v>
      </c>
      <c r="D29" s="144">
        <f t="shared" ref="D29:I29" si="4">SUM(D21,D22,D23,D26)</f>
        <v>65.111358599364678</v>
      </c>
      <c r="E29" s="145">
        <f t="shared" si="4"/>
        <v>1.7944284021669301</v>
      </c>
      <c r="F29" s="145">
        <f t="shared" si="4"/>
        <v>17.849635325317383</v>
      </c>
      <c r="G29" s="145">
        <f t="shared" si="4"/>
        <v>117.53944733057244</v>
      </c>
      <c r="H29" s="145">
        <f t="shared" si="4"/>
        <v>9.0427673039859702</v>
      </c>
      <c r="I29" s="145">
        <f t="shared" si="4"/>
        <v>55.066323888025643</v>
      </c>
      <c r="J29" s="146">
        <f>SUM(D29:I29)</f>
        <v>266.40396084943308</v>
      </c>
      <c r="K29" s="147">
        <f t="shared" ref="K29:P29" si="5">SUM(K21,K22,K23,K26)</f>
        <v>0.29119956963719262</v>
      </c>
      <c r="L29" s="148">
        <f t="shared" si="5"/>
        <v>3.3579858309269919E-2</v>
      </c>
      <c r="M29" s="148">
        <f t="shared" si="5"/>
        <v>0.24315943208114649</v>
      </c>
      <c r="N29" s="148">
        <f t="shared" si="5"/>
        <v>0.65187961400724237</v>
      </c>
      <c r="O29" s="148">
        <f t="shared" si="5"/>
        <v>5.0912186869933061E-2</v>
      </c>
      <c r="P29" s="148">
        <f t="shared" si="5"/>
        <v>0.49144720608732184</v>
      </c>
      <c r="Q29" s="149">
        <f t="shared" si="1"/>
        <v>1.7621778669921064</v>
      </c>
      <c r="R29" s="150">
        <f t="shared" ref="R29:W29" si="6">SUM(R21,R22,R23,R26)</f>
        <v>278.01796586777618</v>
      </c>
      <c r="S29" s="151">
        <f t="shared" si="6"/>
        <v>4.9359214675956249</v>
      </c>
      <c r="T29" s="151">
        <f t="shared" si="6"/>
        <v>83.758434712901774</v>
      </c>
      <c r="U29" s="151">
        <f t="shared" si="6"/>
        <v>469.86363236661106</v>
      </c>
      <c r="V29" s="151">
        <f t="shared" si="6"/>
        <v>41.864356219396626</v>
      </c>
      <c r="W29" s="151">
        <f t="shared" si="6"/>
        <v>219.12017745762631</v>
      </c>
      <c r="X29" s="152">
        <f t="shared" si="2"/>
        <v>1097.5604880919075</v>
      </c>
      <c r="Y29" s="153">
        <f t="shared" ref="Y29:AD29" si="7">SUM(Y21,Y22,Y23,Y26)</f>
        <v>5.1561287798458609E-2</v>
      </c>
      <c r="Z29" s="154">
        <f t="shared" si="7"/>
        <v>0.89213142960033609</v>
      </c>
      <c r="AA29" s="154">
        <f t="shared" si="7"/>
        <v>2.4897021916048132E-4</v>
      </c>
      <c r="AB29" s="154">
        <f t="shared" si="7"/>
        <v>7.4784429580329576E-2</v>
      </c>
      <c r="AC29" s="154">
        <f t="shared" si="7"/>
        <v>0</v>
      </c>
      <c r="AD29" s="154">
        <f t="shared" si="7"/>
        <v>0.70430785167599197</v>
      </c>
      <c r="AE29" s="155">
        <f t="shared" si="3"/>
        <v>1.7230339688742766</v>
      </c>
      <c r="AF29" s="156">
        <f>SUM(AF21,AF22,AF23,AF26)</f>
        <v>449853</v>
      </c>
      <c r="AG29" s="157">
        <f>SUM(AG21,AG22,AG23,AG26)</f>
        <v>2425435.0320000001</v>
      </c>
    </row>
    <row r="30" spans="2:33" ht="15.75" thickTop="1">
      <c r="B30" s="158" t="s">
        <v>72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8" t="s">
        <v>73</v>
      </c>
      <c r="M30" s="159"/>
      <c r="N30" s="159"/>
      <c r="O30" s="159"/>
      <c r="P30" s="160"/>
      <c r="Q30" s="159"/>
      <c r="R30" s="159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2:33" ht="18.75">
      <c r="B31" s="161"/>
      <c r="C31" s="162" t="s">
        <v>74</v>
      </c>
      <c r="D31" s="163"/>
      <c r="E31" s="163"/>
      <c r="F31" s="164"/>
      <c r="G31" s="206"/>
      <c r="H31" s="206"/>
      <c r="I31" s="206"/>
      <c r="J31" s="206"/>
      <c r="K31" s="206"/>
      <c r="L31" s="161"/>
      <c r="M31" s="161"/>
      <c r="N31" s="161"/>
      <c r="O31" s="161"/>
      <c r="P31" s="161"/>
      <c r="Q31" s="161"/>
      <c r="R31" s="161"/>
      <c r="S31" s="161"/>
      <c r="T31" s="161"/>
      <c r="U31" s="207" t="s">
        <v>89</v>
      </c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161"/>
      <c r="AG31" s="161"/>
    </row>
    <row r="32" spans="2:33">
      <c r="B32" s="165"/>
      <c r="C32" s="166"/>
      <c r="D32" s="167"/>
      <c r="E32" s="167"/>
      <c r="F32" s="168"/>
      <c r="G32" s="169"/>
      <c r="H32" s="169"/>
      <c r="I32" s="167" t="s">
        <v>75</v>
      </c>
      <c r="J32" s="170"/>
      <c r="K32" s="167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67" t="s">
        <v>76</v>
      </c>
      <c r="AA32" s="170"/>
      <c r="AB32" s="170"/>
      <c r="AC32" s="170"/>
      <c r="AD32" s="170"/>
      <c r="AE32" s="170"/>
      <c r="AF32" s="170"/>
      <c r="AG32" s="170"/>
    </row>
    <row r="33" spans="2:33" ht="15.75">
      <c r="B33" s="171"/>
      <c r="C33" s="163"/>
      <c r="D33" s="172"/>
      <c r="E33" s="172"/>
      <c r="F33" s="173"/>
      <c r="G33" s="174"/>
      <c r="H33" s="175"/>
      <c r="I33" s="176"/>
      <c r="J33" s="175"/>
      <c r="K33" s="174"/>
      <c r="L33" s="177"/>
      <c r="M33" s="177"/>
      <c r="N33" s="177"/>
      <c r="O33" s="175"/>
      <c r="P33" s="176"/>
      <c r="Q33" s="175"/>
      <c r="R33" s="177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</row>
    <row r="34" spans="2:33" ht="15.75">
      <c r="B34" s="171"/>
      <c r="C34" s="162" t="s">
        <v>77</v>
      </c>
      <c r="D34" s="175"/>
      <c r="E34" s="175"/>
      <c r="F34" s="208" t="s">
        <v>90</v>
      </c>
      <c r="G34" s="208"/>
      <c r="H34" s="208"/>
      <c r="I34" s="208"/>
      <c r="J34" s="208"/>
      <c r="K34" s="208"/>
      <c r="L34" s="177"/>
      <c r="M34" s="177"/>
      <c r="N34" s="175"/>
      <c r="O34" s="177"/>
      <c r="P34" s="177"/>
      <c r="Q34" s="177"/>
      <c r="R34" s="177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</row>
    <row r="35" spans="2:33">
      <c r="B35" s="166"/>
      <c r="C35" s="178"/>
      <c r="D35" s="179"/>
      <c r="E35" s="178"/>
      <c r="F35" s="180"/>
      <c r="G35" s="181"/>
      <c r="H35" s="193" t="s">
        <v>76</v>
      </c>
      <c r="I35" s="193"/>
      <c r="J35" s="181"/>
      <c r="K35" s="182"/>
      <c r="L35" s="169"/>
      <c r="M35" s="169"/>
      <c r="N35" s="181"/>
      <c r="O35" s="169"/>
      <c r="P35" s="169"/>
      <c r="Q35" s="183"/>
      <c r="R35" s="184"/>
      <c r="S35" s="184"/>
      <c r="T35" s="185"/>
      <c r="U35" s="186"/>
      <c r="V35" s="186"/>
      <c r="W35" s="186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</row>
    <row r="36" spans="2:33" ht="15.75">
      <c r="B36" s="187"/>
      <c r="C36" s="162" t="s">
        <v>78</v>
      </c>
      <c r="D36" s="188"/>
      <c r="E36" s="194" t="s">
        <v>86</v>
      </c>
      <c r="F36" s="194"/>
      <c r="G36" s="194"/>
      <c r="H36" s="194"/>
      <c r="I36" s="194"/>
      <c r="J36" s="194"/>
      <c r="K36" s="194"/>
      <c r="L36" s="162"/>
      <c r="M36" s="162" t="s">
        <v>79</v>
      </c>
      <c r="N36" s="194" t="s">
        <v>87</v>
      </c>
      <c r="O36" s="194"/>
      <c r="P36" s="194"/>
      <c r="Q36" s="194"/>
      <c r="R36" s="194"/>
      <c r="S36" s="194"/>
      <c r="T36" s="162"/>
      <c r="U36" s="162" t="s">
        <v>80</v>
      </c>
      <c r="V36" s="162"/>
      <c r="W36" s="162"/>
      <c r="X36" s="195" t="s">
        <v>88</v>
      </c>
      <c r="Y36" s="196"/>
      <c r="Z36" s="196"/>
      <c r="AA36" s="196"/>
      <c r="AB36" s="196"/>
      <c r="AC36" s="196"/>
      <c r="AD36" s="196"/>
      <c r="AE36" s="196"/>
      <c r="AF36" s="175"/>
      <c r="AG36" s="175"/>
    </row>
    <row r="37" spans="2:33" ht="15.75">
      <c r="B37" s="189"/>
      <c r="C37" s="188"/>
      <c r="D37" s="188"/>
      <c r="E37" s="190"/>
      <c r="F37" s="191"/>
      <c r="G37" s="191"/>
      <c r="H37" s="191"/>
      <c r="I37" s="191"/>
      <c r="J37" s="191"/>
      <c r="K37" s="191"/>
      <c r="L37" s="191"/>
      <c r="M37" s="191"/>
      <c r="N37" s="191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</row>
  </sheetData>
  <mergeCells count="44">
    <mergeCell ref="C7:T7"/>
    <mergeCell ref="U7:AF7"/>
    <mergeCell ref="AB2:AG2"/>
    <mergeCell ref="B3:AG3"/>
    <mergeCell ref="B4:AG4"/>
    <mergeCell ref="O5:Q5"/>
    <mergeCell ref="O6:Q6"/>
    <mergeCell ref="C8:T8"/>
    <mergeCell ref="U8:AF8"/>
    <mergeCell ref="G11:AF11"/>
    <mergeCell ref="C12:AF12"/>
    <mergeCell ref="C13:AF13"/>
    <mergeCell ref="B17:B19"/>
    <mergeCell ref="C17:C19"/>
    <mergeCell ref="D17:J17"/>
    <mergeCell ref="K17:Q17"/>
    <mergeCell ref="R17:X17"/>
    <mergeCell ref="AG17:AG19"/>
    <mergeCell ref="D18:E18"/>
    <mergeCell ref="F18:I18"/>
    <mergeCell ref="J18:J19"/>
    <mergeCell ref="K18:L18"/>
    <mergeCell ref="M18:P18"/>
    <mergeCell ref="Q18:Q19"/>
    <mergeCell ref="R18:S18"/>
    <mergeCell ref="T18:W18"/>
    <mergeCell ref="X18:X19"/>
    <mergeCell ref="Y17:AE17"/>
    <mergeCell ref="AF17:AF19"/>
    <mergeCell ref="H35:I35"/>
    <mergeCell ref="E36:K36"/>
    <mergeCell ref="N36:S36"/>
    <mergeCell ref="X36:AE36"/>
    <mergeCell ref="F10:T10"/>
    <mergeCell ref="U10:AF10"/>
    <mergeCell ref="Y18:Z18"/>
    <mergeCell ref="AA18:AD18"/>
    <mergeCell ref="AE18:AE19"/>
    <mergeCell ref="G31:K31"/>
    <mergeCell ref="U31:AE31"/>
    <mergeCell ref="F34:K34"/>
    <mergeCell ref="C14:AF14"/>
    <mergeCell ref="C15:N15"/>
    <mergeCell ref="O15:AF15"/>
  </mergeCells>
  <dataValidations count="2">
    <dataValidation type="list" allowBlank="1" showInputMessage="1" showErrorMessage="1" sqref="S5">
      <formula1>"2021,2022,2023,2024,2025,2026,2027,2028"</formula1>
    </dataValidation>
    <dataValidation type="list" allowBlank="1" showInputMessage="1" showErrorMessage="1" sqref="O5:Q5">
      <formula1>"I, II, III, IV"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ЕЦП_11-НКРЕКП</vt:lpstr>
      <vt:lpstr>'ЕЦП_11-НКРЕКП'!Область_печати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2022-04-15T05:23:08Z</dcterms:modified>
</cp:coreProperties>
</file>