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X29" i="1" s="1"/>
  <c r="S29" i="1"/>
  <c r="R29" i="1"/>
  <c r="P29" i="1"/>
  <c r="O29" i="1"/>
  <c r="N29" i="1"/>
  <c r="M29" i="1"/>
  <c r="L29" i="1"/>
  <c r="K29" i="1"/>
  <c r="Q29" i="1" s="1"/>
  <c r="I29" i="1"/>
  <c r="H29" i="1"/>
  <c r="G29" i="1"/>
  <c r="F29" i="1"/>
  <c r="E29" i="1"/>
  <c r="D29" i="1"/>
  <c r="AG29" i="1"/>
  <c r="AF29" i="1"/>
  <c r="J29" i="1" l="1"/>
  <c r="AE29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<sst xmlns="http://schemas.openxmlformats.org/spreadsheetml/2006/main" count="127" uniqueCount="93">
  <si>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</si>
  <si>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</si>
  <si>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</si>
  <si>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</si>
  <si>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</si>
  <si>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</si>
  <si>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</si>
  <si>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</si>
  <si>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</si>
  <si>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</si>
  <si>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</si>
  <si>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</si>
  <si>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</si>
  <si>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</si>
  <si>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</si>
  <si>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</si>
  <si>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</si>
  <si>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</si>
  <si>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</si>
  <si>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</si>
  <si>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</si>
  <si>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</si>
  <si>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</si>
  <si>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</si>
  <si>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</si>
  <si>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</si>
  <si>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</si>
  <si>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</si>
  <si>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</si>
  <si>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</si>
  <si>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</si>
  <si>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</si>
  <si>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</si>
  <si>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</si>
  <si>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</si>
  <si>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</si>
  <si>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</si>
  <si>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</si>
  <si>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</si>
  <si>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</si>
  <si>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</si>
  <si>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</si>
  <si>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</si>
  <si>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</si>
  <si>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</si>
  <si>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</si>
  <si>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</si>
  <si>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</si>
  <si>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</si>
  <si>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</si>
  <si>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</si>
  <si>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</si>
  <si>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</si>
  <si>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</si>
  <si>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</si>
  <si>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</si>
  <si>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</si>
  <si>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</si>
  <si>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</si>
  <si>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</si>
  <si>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</si>
  <si>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</si>
  <si>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</si>
  <si>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</si>
  <si>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</si>
  <si>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</si>
  <si>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</si>
  <si>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</si>
  <si>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</si>
  <si>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</si>
  <si>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</si>
  <si>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</si>
  <si>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</si>
  <si>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</si>
  <si>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</si>
  <si>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</si>
  <si>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</si>
  <si>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</si>
  <si>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</si>
  <si>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</si>
  <si>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</si>
  <si>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</si>
  <si>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</si>
  <si>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2021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</si>
  <si>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</si>
  <si>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</si>
  <si>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</si>
  <si>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</si>
  <si>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</si>
  <si>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</si>
  <si>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Красінський І.В.</t>
  </si>
  <si>
    <t>Туровський В.О.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</si>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</sst>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zoomScale="85" zoomScaleNormal="85" workbookViewId="0">
      <selection activeCell="X46" sqref="X46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82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92</v>
      </c>
      <c r="P5" s="197"/>
      <c r="Q5" s="197"/>
      <c r="R5" s="5"/>
      <c r="S5" s="192" t="s">
        <v>83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 t="s">
        <v>4</v>
      </c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6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7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81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84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9"/>
      <c r="U10" s="230" t="s">
        <v>85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86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4" t="s">
        <v>12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18"/>
    </row>
    <row r="15" spans="2:33" ht="15.75">
      <c r="B15" s="1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 t="s">
        <v>13</v>
      </c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14</v>
      </c>
      <c r="C17" s="207" t="s">
        <v>15</v>
      </c>
      <c r="D17" s="210" t="s">
        <v>16</v>
      </c>
      <c r="E17" s="211"/>
      <c r="F17" s="211"/>
      <c r="G17" s="211"/>
      <c r="H17" s="211"/>
      <c r="I17" s="211"/>
      <c r="J17" s="212"/>
      <c r="K17" s="210" t="s">
        <v>17</v>
      </c>
      <c r="L17" s="211"/>
      <c r="M17" s="211"/>
      <c r="N17" s="211"/>
      <c r="O17" s="211"/>
      <c r="P17" s="211"/>
      <c r="Q17" s="212"/>
      <c r="R17" s="210" t="s">
        <v>18</v>
      </c>
      <c r="S17" s="211"/>
      <c r="T17" s="211"/>
      <c r="U17" s="211"/>
      <c r="V17" s="211"/>
      <c r="W17" s="211"/>
      <c r="X17" s="212"/>
      <c r="Y17" s="210" t="s">
        <v>19</v>
      </c>
      <c r="Z17" s="211"/>
      <c r="AA17" s="211"/>
      <c r="AB17" s="211"/>
      <c r="AC17" s="211"/>
      <c r="AD17" s="211"/>
      <c r="AE17" s="212"/>
      <c r="AF17" s="222" t="s">
        <v>20</v>
      </c>
      <c r="AG17" s="213" t="s">
        <v>21</v>
      </c>
    </row>
    <row r="18" spans="2:33" ht="29.25" customHeight="1">
      <c r="B18" s="205"/>
      <c r="C18" s="208"/>
      <c r="D18" s="216" t="s">
        <v>22</v>
      </c>
      <c r="E18" s="217"/>
      <c r="F18" s="218" t="s">
        <v>23</v>
      </c>
      <c r="G18" s="219"/>
      <c r="H18" s="219"/>
      <c r="I18" s="217"/>
      <c r="J18" s="220" t="s">
        <v>24</v>
      </c>
      <c r="K18" s="216" t="s">
        <v>22</v>
      </c>
      <c r="L18" s="217"/>
      <c r="M18" s="218" t="s">
        <v>23</v>
      </c>
      <c r="N18" s="219"/>
      <c r="O18" s="219"/>
      <c r="P18" s="217"/>
      <c r="Q18" s="220" t="s">
        <v>24</v>
      </c>
      <c r="R18" s="216" t="s">
        <v>22</v>
      </c>
      <c r="S18" s="217"/>
      <c r="T18" s="218" t="s">
        <v>23</v>
      </c>
      <c r="U18" s="219"/>
      <c r="V18" s="219"/>
      <c r="W18" s="217"/>
      <c r="X18" s="220" t="s">
        <v>24</v>
      </c>
      <c r="Y18" s="216" t="s">
        <v>22</v>
      </c>
      <c r="Z18" s="217"/>
      <c r="AA18" s="218" t="s">
        <v>23</v>
      </c>
      <c r="AB18" s="219"/>
      <c r="AC18" s="219"/>
      <c r="AD18" s="217"/>
      <c r="AE18" s="220" t="s">
        <v>24</v>
      </c>
      <c r="AF18" s="223"/>
      <c r="AG18" s="214"/>
    </row>
    <row r="19" spans="2:33" ht="108">
      <c r="B19" s="206"/>
      <c r="C19" s="20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1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1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1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1"/>
      <c r="AF19" s="224"/>
      <c r="AG19" s="21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/>
      <c r="I21" s="40"/>
      <c r="J21" s="41">
        <v>0</v>
      </c>
      <c r="K21" s="42"/>
      <c r="L21" s="43"/>
      <c r="M21" s="43"/>
      <c r="N21" s="43"/>
      <c r="O21" s="43"/>
      <c r="P21" s="44"/>
      <c r="Q21" s="45">
        <v>0</v>
      </c>
      <c r="R21" s="46"/>
      <c r="S21" s="47"/>
      <c r="T21" s="47"/>
      <c r="U21" s="47"/>
      <c r="V21" s="47"/>
      <c r="W21" s="48"/>
      <c r="X21" s="49">
        <v>0</v>
      </c>
      <c r="Y21" s="50"/>
      <c r="Z21" s="51"/>
      <c r="AA21" s="52"/>
      <c r="AB21" s="52"/>
      <c r="AC21" s="52"/>
      <c r="AD21" s="53"/>
      <c r="AE21" s="54">
        <v>0</v>
      </c>
      <c r="AF21" s="55">
        <v>5</v>
      </c>
      <c r="AG21" s="56">
        <v>1587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/>
      <c r="I22" s="61">
        <v>1.0029699463229884</v>
      </c>
      <c r="J22" s="62">
        <v>1.0029699463229884</v>
      </c>
      <c r="K22" s="63"/>
      <c r="L22" s="64"/>
      <c r="M22" s="64"/>
      <c r="N22" s="64"/>
      <c r="O22" s="64"/>
      <c r="P22" s="65">
        <v>4.6433793811249463E-3</v>
      </c>
      <c r="Q22" s="66">
        <v>4.6433793811249463E-3</v>
      </c>
      <c r="R22" s="67"/>
      <c r="S22" s="68"/>
      <c r="T22" s="68"/>
      <c r="U22" s="68"/>
      <c r="V22" s="68"/>
      <c r="W22" s="69">
        <v>5.21019355576989</v>
      </c>
      <c r="X22" s="70">
        <v>5.21019355576989</v>
      </c>
      <c r="Y22" s="71"/>
      <c r="Z22" s="72"/>
      <c r="AA22" s="73"/>
      <c r="AB22" s="73"/>
      <c r="AC22" s="73"/>
      <c r="AD22" s="74"/>
      <c r="AE22" s="75">
        <v>0</v>
      </c>
      <c r="AF22" s="76">
        <v>14</v>
      </c>
      <c r="AG22" s="77">
        <v>167563.65100000001</v>
      </c>
    </row>
    <row r="23" spans="2:33">
      <c r="B23" s="78" t="s">
        <v>63</v>
      </c>
      <c r="C23" s="37" t="s">
        <v>64</v>
      </c>
      <c r="D23" s="38">
        <v>223.4247182183955</v>
      </c>
      <c r="E23" s="39">
        <v>6.0796844772621998</v>
      </c>
      <c r="F23" s="39">
        <v>26.921128397954643</v>
      </c>
      <c r="G23" s="39">
        <v>151.54158833092649</v>
      </c>
      <c r="H23" s="39">
        <v>6.9525081060461567</v>
      </c>
      <c r="I23" s="40">
        <v>104.10004041670072</v>
      </c>
      <c r="J23" s="41">
        <v>519.01966794728571</v>
      </c>
      <c r="K23" s="42">
        <v>0.75170749207560195</v>
      </c>
      <c r="L23" s="43">
        <v>6.2100941845362981E-2</v>
      </c>
      <c r="M23" s="43">
        <v>0.30297993696811165</v>
      </c>
      <c r="N23" s="43">
        <v>0.741778153183837</v>
      </c>
      <c r="O23" s="43">
        <v>3.5017211156825878E-2</v>
      </c>
      <c r="P23" s="44">
        <v>0.75150086736964483</v>
      </c>
      <c r="Q23" s="45">
        <v>2.6450846025993844</v>
      </c>
      <c r="R23" s="46">
        <v>689.88045470362351</v>
      </c>
      <c r="S23" s="47">
        <v>21.23597708970776</v>
      </c>
      <c r="T23" s="47">
        <v>84.111309123111297</v>
      </c>
      <c r="U23" s="47">
        <v>524.58636088974356</v>
      </c>
      <c r="V23" s="47">
        <v>17.135123022700856</v>
      </c>
      <c r="W23" s="48">
        <v>326.75787165020944</v>
      </c>
      <c r="X23" s="49">
        <v>1663.7070964790962</v>
      </c>
      <c r="Y23" s="50">
        <v>9.0217796063685823E-2</v>
      </c>
      <c r="Z23" s="51">
        <v>1.6288929456963026</v>
      </c>
      <c r="AA23" s="52">
        <v>9.5524190984805132E-3</v>
      </c>
      <c r="AB23" s="52">
        <v>0.11090751387337311</v>
      </c>
      <c r="AC23" s="52"/>
      <c r="AD23" s="53">
        <v>0.8635936350508161</v>
      </c>
      <c r="AE23" s="54">
        <v>2.7031643097826583</v>
      </c>
      <c r="AF23" s="79">
        <v>1707</v>
      </c>
      <c r="AG23" s="80">
        <v>486977.32400000002</v>
      </c>
    </row>
    <row r="24" spans="2:33" ht="25.5">
      <c r="B24" s="81" t="s">
        <v>65</v>
      </c>
      <c r="C24" s="82" t="s">
        <v>34</v>
      </c>
      <c r="D24" s="83">
        <v>67.307466056319072</v>
      </c>
      <c r="E24" s="84">
        <v>1.712672307548909</v>
      </c>
      <c r="F24" s="84">
        <v>24.607107718756797</v>
      </c>
      <c r="G24" s="84">
        <v>40.232629431320362</v>
      </c>
      <c r="H24" s="84">
        <v>1.1133579129426141</v>
      </c>
      <c r="I24" s="85">
        <v>42.103084188613977</v>
      </c>
      <c r="J24" s="86">
        <v>177.07631761550175</v>
      </c>
      <c r="K24" s="87">
        <v>0.25359114305539732</v>
      </c>
      <c r="L24" s="88">
        <v>2.7009952670443364E-2</v>
      </c>
      <c r="M24" s="88">
        <v>0.29205546982611308</v>
      </c>
      <c r="N24" s="88">
        <v>0.25235353211056682</v>
      </c>
      <c r="O24" s="88">
        <v>2.4337955818842755E-2</v>
      </c>
      <c r="P24" s="89">
        <v>0.55310852656979814</v>
      </c>
      <c r="Q24" s="90">
        <v>1.4024565800511615</v>
      </c>
      <c r="R24" s="91">
        <v>125.0797151434205</v>
      </c>
      <c r="S24" s="92">
        <v>1.0699925569708468</v>
      </c>
      <c r="T24" s="92">
        <v>42.6712273454593</v>
      </c>
      <c r="U24" s="92">
        <v>112.69066014808763</v>
      </c>
      <c r="V24" s="92">
        <v>1.3922991059033476</v>
      </c>
      <c r="W24" s="93">
        <v>60.616877123483512</v>
      </c>
      <c r="X24" s="94">
        <v>343.52077142332519</v>
      </c>
      <c r="Y24" s="95">
        <v>3.0624398023965119E-2</v>
      </c>
      <c r="Z24" s="96">
        <v>0.63477531406319587</v>
      </c>
      <c r="AA24" s="97">
        <v>1.2205225928726037E-2</v>
      </c>
      <c r="AB24" s="97">
        <v>3.1064552544093127E-2</v>
      </c>
      <c r="AC24" s="97"/>
      <c r="AD24" s="98">
        <v>0.3401151651356194</v>
      </c>
      <c r="AE24" s="99">
        <v>1.0487846556955995</v>
      </c>
      <c r="AF24" s="100">
        <v>626</v>
      </c>
      <c r="AG24" s="101">
        <v>301465.96100000001</v>
      </c>
    </row>
    <row r="25" spans="2:33" ht="15.75" thickBot="1">
      <c r="B25" s="102" t="s">
        <v>66</v>
      </c>
      <c r="C25" s="58" t="s">
        <v>67</v>
      </c>
      <c r="D25" s="59">
        <v>345.33604396315377</v>
      </c>
      <c r="E25" s="60">
        <v>9.4898664768821419</v>
      </c>
      <c r="F25" s="60">
        <v>28.728137712395572</v>
      </c>
      <c r="G25" s="60">
        <v>238.46230054428261</v>
      </c>
      <c r="H25" s="60">
        <v>11.512276686426903</v>
      </c>
      <c r="I25" s="61">
        <v>152.51321078213329</v>
      </c>
      <c r="J25" s="62">
        <v>786.04183616527439</v>
      </c>
      <c r="K25" s="63">
        <v>1.1406845182734999</v>
      </c>
      <c r="L25" s="64">
        <v>8.9503352230911687E-2</v>
      </c>
      <c r="M25" s="64">
        <v>0.31151080882174542</v>
      </c>
      <c r="N25" s="64">
        <v>1.1239678444629557</v>
      </c>
      <c r="O25" s="64">
        <v>4.3356598112398809E-2</v>
      </c>
      <c r="P25" s="65">
        <v>0.90642463748190438</v>
      </c>
      <c r="Q25" s="66">
        <v>3.6154477593834158</v>
      </c>
      <c r="R25" s="67">
        <v>564.80073956020135</v>
      </c>
      <c r="S25" s="68">
        <v>20.165984532736907</v>
      </c>
      <c r="T25" s="68">
        <v>41.440081777652082</v>
      </c>
      <c r="U25" s="68">
        <v>411.89570074165829</v>
      </c>
      <c r="V25" s="68">
        <v>15.742823916797533</v>
      </c>
      <c r="W25" s="69">
        <v>266.14099452672701</v>
      </c>
      <c r="X25" s="70">
        <v>1320.1863250557731</v>
      </c>
      <c r="Y25" s="71">
        <v>0.13675403763880015</v>
      </c>
      <c r="Z25" s="72">
        <v>2.4051953513574715</v>
      </c>
      <c r="AA25" s="73">
        <v>7.4808530598710864E-3</v>
      </c>
      <c r="AB25" s="73">
        <v>0.17325655686661437</v>
      </c>
      <c r="AC25" s="73"/>
      <c r="AD25" s="74">
        <v>1.2723758380577279</v>
      </c>
      <c r="AE25" s="75">
        <v>3.9950626369804851</v>
      </c>
      <c r="AF25" s="76">
        <v>1081</v>
      </c>
      <c r="AG25" s="77">
        <v>185511.36300000001</v>
      </c>
    </row>
    <row r="26" spans="2:33">
      <c r="B26" s="103" t="s">
        <v>68</v>
      </c>
      <c r="C26" s="104" t="s">
        <v>35</v>
      </c>
      <c r="D26" s="105">
        <v>35.263130886533517</v>
      </c>
      <c r="E26" s="106">
        <v>1.2909616450051316</v>
      </c>
      <c r="F26" s="106">
        <v>2.7509627348936903</v>
      </c>
      <c r="G26" s="106">
        <v>15.680521874971618</v>
      </c>
      <c r="H26" s="106">
        <v>0.70575733631236204</v>
      </c>
      <c r="I26" s="107">
        <v>10.899510004268731</v>
      </c>
      <c r="J26" s="108">
        <v>66.590844481985044</v>
      </c>
      <c r="K26" s="109">
        <v>0.12467643933407808</v>
      </c>
      <c r="L26" s="110">
        <v>9.8339736428616834E-3</v>
      </c>
      <c r="M26" s="110">
        <v>2.7065565879222184E-2</v>
      </c>
      <c r="N26" s="110">
        <v>6.8063540502983563E-2</v>
      </c>
      <c r="O26" s="110">
        <v>2.1570711061460633E-3</v>
      </c>
      <c r="P26" s="111">
        <v>7.3933044512865226E-2</v>
      </c>
      <c r="Q26" s="112">
        <v>0.30572963497815681</v>
      </c>
      <c r="R26" s="113">
        <v>86.083675755895442</v>
      </c>
      <c r="S26" s="114">
        <v>3.144858655840443</v>
      </c>
      <c r="T26" s="114">
        <v>20.992506907553</v>
      </c>
      <c r="U26" s="114">
        <v>36.409777188984208</v>
      </c>
      <c r="V26" s="114">
        <v>1.604154089761666</v>
      </c>
      <c r="W26" s="115">
        <v>26.668384420661909</v>
      </c>
      <c r="X26" s="116">
        <v>174.90335701869665</v>
      </c>
      <c r="Y26" s="117"/>
      <c r="Z26" s="118">
        <v>2.70201538559349E-4</v>
      </c>
      <c r="AA26" s="119"/>
      <c r="AB26" s="119"/>
      <c r="AC26" s="119"/>
      <c r="AD26" s="120">
        <v>9.9906451232028198E-5</v>
      </c>
      <c r="AE26" s="121">
        <v>3.7010798979137717E-4</v>
      </c>
      <c r="AF26" s="79">
        <v>438686</v>
      </c>
      <c r="AG26" s="80">
        <v>1413666.233</v>
      </c>
    </row>
    <row r="27" spans="2:33" ht="25.5">
      <c r="B27" s="81" t="s">
        <v>65</v>
      </c>
      <c r="C27" s="82" t="s">
        <v>69</v>
      </c>
      <c r="D27" s="83">
        <v>40.298839027724554</v>
      </c>
      <c r="E27" s="84">
        <v>1.0800563397785763</v>
      </c>
      <c r="F27" s="84">
        <v>2.7880060482409355</v>
      </c>
      <c r="G27" s="84">
        <v>5.7855567177936349</v>
      </c>
      <c r="H27" s="84">
        <v>0.10050022266640431</v>
      </c>
      <c r="I27" s="85">
        <v>5.0005488985780424</v>
      </c>
      <c r="J27" s="86">
        <v>55.053507254782147</v>
      </c>
      <c r="K27" s="87">
        <v>0.13081910167051586</v>
      </c>
      <c r="L27" s="88">
        <v>7.1512163799620949E-3</v>
      </c>
      <c r="M27" s="88">
        <v>2.7025487535859649E-2</v>
      </c>
      <c r="N27" s="88">
        <v>4.2373934567146866E-2</v>
      </c>
      <c r="O27" s="88">
        <v>9.1655705956067402E-4</v>
      </c>
      <c r="P27" s="89">
        <v>4.3259421895874978E-2</v>
      </c>
      <c r="Q27" s="90">
        <v>0.2515457191089201</v>
      </c>
      <c r="R27" s="91">
        <v>46.070416624589036</v>
      </c>
      <c r="S27" s="92">
        <v>1.2195734027450329</v>
      </c>
      <c r="T27" s="92">
        <v>3.1708529115796709</v>
      </c>
      <c r="U27" s="92">
        <v>7.361927947901906</v>
      </c>
      <c r="V27" s="92">
        <v>0.11337458832129069</v>
      </c>
      <c r="W27" s="93">
        <v>6.3793488727222796</v>
      </c>
      <c r="X27" s="94">
        <v>64.315494347859214</v>
      </c>
      <c r="Y27" s="95"/>
      <c r="Z27" s="96"/>
      <c r="AA27" s="97"/>
      <c r="AB27" s="97"/>
      <c r="AC27" s="97"/>
      <c r="AD27" s="98"/>
      <c r="AE27" s="99">
        <v>0</v>
      </c>
      <c r="AF27" s="122">
        <v>192469</v>
      </c>
      <c r="AG27" s="101">
        <v>625263.43999999994</v>
      </c>
    </row>
    <row r="28" spans="2:33" ht="15.75" thickBot="1">
      <c r="B28" s="102" t="s">
        <v>66</v>
      </c>
      <c r="C28" s="26" t="s">
        <v>36</v>
      </c>
      <c r="D28" s="123">
        <v>31.330766928968288</v>
      </c>
      <c r="E28" s="124">
        <v>1.4556567380245695</v>
      </c>
      <c r="F28" s="124">
        <v>2.7220357625213305</v>
      </c>
      <c r="G28" s="124">
        <v>23.407459825797215</v>
      </c>
      <c r="H28" s="124">
        <v>1.1784001488083202</v>
      </c>
      <c r="I28" s="125">
        <v>15.505984682447897</v>
      </c>
      <c r="J28" s="126">
        <v>75.600304086567633</v>
      </c>
      <c r="K28" s="127">
        <v>0.11987965935834499</v>
      </c>
      <c r="L28" s="128">
        <v>1.1928927852226868E-2</v>
      </c>
      <c r="M28" s="128">
        <v>2.7096862894160082E-2</v>
      </c>
      <c r="N28" s="128">
        <v>8.8124449045281397E-2</v>
      </c>
      <c r="O28" s="128">
        <v>3.1257834677191083E-3</v>
      </c>
      <c r="P28" s="129">
        <v>9.7885951362324003E-2</v>
      </c>
      <c r="Q28" s="130">
        <v>0.3480416339800565</v>
      </c>
      <c r="R28" s="131">
        <v>40.013259131306256</v>
      </c>
      <c r="S28" s="132">
        <v>1.9252852530954232</v>
      </c>
      <c r="T28" s="132">
        <v>17.821653995973271</v>
      </c>
      <c r="U28" s="132">
        <v>29.047849241081867</v>
      </c>
      <c r="V28" s="132">
        <v>1.4907795014403782</v>
      </c>
      <c r="W28" s="133">
        <v>20.289035547939832</v>
      </c>
      <c r="X28" s="134">
        <v>110.58786267083703</v>
      </c>
      <c r="Y28" s="135"/>
      <c r="Z28" s="136">
        <v>4.8120081844576178E-4</v>
      </c>
      <c r="AA28" s="137"/>
      <c r="AB28" s="137"/>
      <c r="AC28" s="137"/>
      <c r="AD28" s="138">
        <v>1.7792299169423125E-4</v>
      </c>
      <c r="AE28" s="139">
        <v>6.5912381013999303E-4</v>
      </c>
      <c r="AF28" s="140">
        <v>246217</v>
      </c>
      <c r="AG28" s="141">
        <v>788402.79299999995</v>
      </c>
    </row>
    <row r="29" spans="2:33" ht="15.75" thickBot="1">
      <c r="B29" s="142" t="s">
        <v>70</v>
      </c>
      <c r="C29" s="143" t="s">
        <v>71</v>
      </c>
      <c r="D29" s="144">
        <f t="shared" ref="D29:I29" si="0">SUM(D21,D22,D23,D26)</f>
        <v>258.687849104929</v>
      </c>
      <c r="E29" s="145">
        <f t="shared" si="0"/>
        <v>7.3706461222673312</v>
      </c>
      <c r="F29" s="145">
        <f t="shared" si="0"/>
        <v>29.672091132848333</v>
      </c>
      <c r="G29" s="145">
        <f t="shared" si="0"/>
        <v>167.2221102058981</v>
      </c>
      <c r="H29" s="145">
        <f t="shared" si="0"/>
        <v>7.6582654423585188</v>
      </c>
      <c r="I29" s="145">
        <f t="shared" si="0"/>
        <v>116.00252036729245</v>
      </c>
      <c r="J29" s="146">
        <f>SUM(D29:I29)</f>
        <v>586.61348237559378</v>
      </c>
      <c r="K29" s="147">
        <f t="shared" ref="K29:P29" si="1">SUM(K21,K22,K23,K26)</f>
        <v>0.87638393140968007</v>
      </c>
      <c r="L29" s="148">
        <f t="shared" si="1"/>
        <v>7.1934915488224671E-2</v>
      </c>
      <c r="M29" s="148">
        <f t="shared" si="1"/>
        <v>0.33004550284733386</v>
      </c>
      <c r="N29" s="148">
        <f t="shared" si="1"/>
        <v>0.80984169368682057</v>
      </c>
      <c r="O29" s="148">
        <f t="shared" si="1"/>
        <v>3.7174282262971939E-2</v>
      </c>
      <c r="P29" s="148">
        <f t="shared" si="1"/>
        <v>0.83007729126363494</v>
      </c>
      <c r="Q29" s="149">
        <f t="shared" ref="Q21:Q29" si="2">SUM(K29:P29)</f>
        <v>2.9554576169586664</v>
      </c>
      <c r="R29" s="150">
        <f t="shared" ref="R29:W29" si="3">SUM(R21,R22,R23,R26)</f>
        <v>775.96413045951897</v>
      </c>
      <c r="S29" s="151">
        <f t="shared" si="3"/>
        <v>24.380835745548204</v>
      </c>
      <c r="T29" s="151">
        <f t="shared" si="3"/>
        <v>105.10381603066429</v>
      </c>
      <c r="U29" s="151">
        <f t="shared" si="3"/>
        <v>560.99613807872777</v>
      </c>
      <c r="V29" s="151">
        <f t="shared" si="3"/>
        <v>18.739277112462524</v>
      </c>
      <c r="W29" s="151">
        <f t="shared" si="3"/>
        <v>358.63644962664125</v>
      </c>
      <c r="X29" s="152">
        <f t="shared" ref="X21:X29" si="4">SUM(R29:W29)</f>
        <v>1843.8206470535629</v>
      </c>
      <c r="Y29" s="153">
        <f t="shared" ref="Y29:AD29" si="5">SUM(Y21,Y22,Y23,Y26)</f>
        <v>9.0217796063685823E-2</v>
      </c>
      <c r="Z29" s="154">
        <f t="shared" si="5"/>
        <v>1.629163147234862</v>
      </c>
      <c r="AA29" s="154">
        <f t="shared" si="5"/>
        <v>9.5524190984805132E-3</v>
      </c>
      <c r="AB29" s="154">
        <f t="shared" si="5"/>
        <v>0.11090751387337311</v>
      </c>
      <c r="AC29" s="154">
        <f t="shared" si="5"/>
        <v>0</v>
      </c>
      <c r="AD29" s="154">
        <f t="shared" si="5"/>
        <v>0.86369354150204813</v>
      </c>
      <c r="AE29" s="155">
        <f t="shared" ref="AE21:AE29" si="6">SUM(Y29:AD29)</f>
        <v>2.7035344177724498</v>
      </c>
      <c r="AF29" s="156">
        <f>SUM(AF21,AF22,AF23,AF26)</f>
        <v>440412</v>
      </c>
      <c r="AG29" s="157">
        <f>SUM(AG21,AG22,AG23,AG26)</f>
        <v>2069794.2080000001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31"/>
      <c r="H31" s="231"/>
      <c r="I31" s="231"/>
      <c r="J31" s="231"/>
      <c r="K31" s="231"/>
      <c r="L31" s="161"/>
      <c r="M31" s="161"/>
      <c r="N31" s="161"/>
      <c r="O31" s="161"/>
      <c r="P31" s="161"/>
      <c r="Q31" s="161"/>
      <c r="R31" s="161"/>
      <c r="S31" s="161"/>
      <c r="T31" s="161"/>
      <c r="U31" s="232" t="s">
        <v>90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33" t="s">
        <v>91</v>
      </c>
      <c r="G34" s="233"/>
      <c r="H34" s="233"/>
      <c r="I34" s="233"/>
      <c r="J34" s="233"/>
      <c r="K34" s="233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225" t="s">
        <v>76</v>
      </c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226" t="s">
        <v>87</v>
      </c>
      <c r="F36" s="226"/>
      <c r="G36" s="226"/>
      <c r="H36" s="226"/>
      <c r="I36" s="226"/>
      <c r="J36" s="226"/>
      <c r="K36" s="226"/>
      <c r="L36" s="162"/>
      <c r="M36" s="162" t="s">
        <v>79</v>
      </c>
      <c r="N36" s="226" t="s">
        <v>88</v>
      </c>
      <c r="O36" s="226"/>
      <c r="P36" s="226"/>
      <c r="Q36" s="226"/>
      <c r="R36" s="226"/>
      <c r="S36" s="226"/>
      <c r="T36" s="162"/>
      <c r="U36" s="162" t="s">
        <v>80</v>
      </c>
      <c r="V36" s="162"/>
      <c r="W36" s="162"/>
      <c r="X36" s="227" t="s">
        <v>89</v>
      </c>
      <c r="Y36" s="228"/>
      <c r="Z36" s="228"/>
      <c r="AA36" s="228"/>
      <c r="AB36" s="228"/>
      <c r="AC36" s="228"/>
      <c r="AD36" s="228"/>
      <c r="AE36" s="228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2021-11-10T13:28:48Z</dcterms:modified>
</cp:coreProperties>
</file>