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C28" i="1" l="1"/>
  <c r="AB28" i="1"/>
  <c r="AA28" i="1"/>
  <c r="Z28" i="1"/>
  <c r="Y28" i="1"/>
  <c r="X28" i="1"/>
  <c r="AD28" i="1" s="1"/>
  <c r="V28" i="1"/>
  <c r="U28" i="1"/>
  <c r="T28" i="1"/>
  <c r="S28" i="1"/>
  <c r="W28" i="1" s="1"/>
  <c r="R28" i="1"/>
  <c r="Q28" i="1"/>
  <c r="O28" i="1"/>
  <c r="N28" i="1"/>
  <c r="M28" i="1"/>
  <c r="L28" i="1"/>
  <c r="K28" i="1"/>
  <c r="J28" i="1"/>
  <c r="P28" i="1" s="1"/>
  <c r="H28" i="1"/>
  <c r="G28" i="1"/>
  <c r="F28" i="1"/>
  <c r="E28" i="1"/>
  <c r="D28" i="1"/>
  <c r="C28" i="1"/>
  <c r="I28" i="1" s="1"/>
  <c r="AD27" i="1"/>
  <c r="W27" i="1"/>
  <c r="P27" i="1"/>
  <c r="I27" i="1"/>
  <c r="AD26" i="1"/>
  <c r="W26" i="1"/>
  <c r="P26" i="1"/>
  <c r="I26" i="1"/>
  <c r="AF25" i="1"/>
  <c r="AE25" i="1"/>
  <c r="AD25" i="1"/>
  <c r="W25" i="1"/>
  <c r="P25" i="1"/>
  <c r="I25" i="1"/>
  <c r="AD24" i="1"/>
  <c r="W24" i="1"/>
  <c r="P24" i="1"/>
  <c r="I24" i="1"/>
  <c r="AD23" i="1"/>
  <c r="W23" i="1"/>
  <c r="P23" i="1"/>
  <c r="I23" i="1"/>
  <c r="AF22" i="1"/>
  <c r="AF28" i="1" s="1"/>
  <c r="AE22" i="1"/>
  <c r="AE28" i="1" s="1"/>
  <c r="AD22" i="1"/>
  <c r="W22" i="1"/>
  <c r="P22" i="1"/>
  <c r="I22" i="1"/>
  <c r="AD21" i="1"/>
  <c r="W21" i="1"/>
  <c r="P21" i="1"/>
  <c r="I21" i="1"/>
  <c r="AD20" i="1"/>
  <c r="W20" i="1"/>
  <c r="P20" i="1"/>
  <c r="I20" i="1"/>
</calcChain>
</file>

<file path=xl/sharedStrings.xml><?xml version="1.0" encoding="utf-8"?>
<sst xmlns="http://schemas.openxmlformats.org/spreadsheetml/2006/main" count="129" uniqueCount="95">
  <si>
    <t>Звітність</t>
  </si>
  <si>
    <t>ЗВІТ ЩОДО ПОКАЗНИКІВ НАДІЙНОСТІ ЕЛЕКТРОПОСТАЧАННЯ</t>
  </si>
  <si>
    <t>за</t>
  </si>
  <si>
    <t>року</t>
  </si>
  <si>
    <t>(місяць)</t>
  </si>
  <si>
    <t>Подають:</t>
  </si>
  <si>
    <t>Терміни подання</t>
  </si>
  <si>
    <t>ліцензіати, які здійснюють господарську діяльність з передачі електричної енергії місцевими (локальними) електромережами, -
Національній комісії регулювання електроенергетики України</t>
  </si>
  <si>
    <t>20-й день після звітного кварталу,</t>
  </si>
  <si>
    <t>Респондент:</t>
  </si>
  <si>
    <t>Найменування</t>
  </si>
  <si>
    <t>ПрАТ "Рівнеобленерго"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</si>
  <si>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</si>
  <si>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</si>
  <si>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/>
  </si>
  <si>
    <t>№ будинку /корпусу, № квартири /офісу)</t>
  </si>
  <si>
    <t>Ідентифікаційний код згідно з ЄДРПОУ</t>
  </si>
  <si>
    <t>5424874</t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</si>
  <si>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</si>
  <si>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</si>
  <si>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</si>
  <si>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</si>
  <si>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</si>
  <si>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</si>
  <si>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продажу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</si>
  <si>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</si>
  <si>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</si>
  <si>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</si>
  <si>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</si>
  <si>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</si>
  <si>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</si>
  <si>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</si>
  <si>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</si>
  <si>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</si>
  <si>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</si>
  <si>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</si>
  <si>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</si>
  <si>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</si>
  <si>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</si>
  <si>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</si>
  <si>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</si>
  <si>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</si>
  <si>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</si>
  <si>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</si>
  <si>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</si>
  <si>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</si>
  <si>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</si>
  <si>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</si>
  <si>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</si>
  <si>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</si>
  <si>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</si>
  <si>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</si>
  <si>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</si>
  <si>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</si>
  <si>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</si>
  <si>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</si>
  <si>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</si>
  <si>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</si>
  <si>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</si>
  <si>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</si>
  <si>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</si>
  <si>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</si>
  <si>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</si>
  <si>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</si>
  <si>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</si>
  <si>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</si>
  <si>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</si>
  <si>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</si>
  <si>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</si>
  <si>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</si>
  <si>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</si>
  <si>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</si>
  <si>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</si>
  <si>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</si>
  <si>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</si>
  <si>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</si>
  <si>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</si>
  <si>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</si>
  <si>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Керівник (власник)</t>
  </si>
  <si>
    <t>Красінський І.В.</t>
  </si>
  <si>
    <t>(підпис)</t>
  </si>
  <si>
    <t>(П.І.Б.) </t>
  </si>
  <si>
    <t>М. П.</t>
  </si>
  <si>
    <t>Виконавець</t>
  </si>
  <si>
    <t>Туровський В.О.</t>
  </si>
  <si>
    <t>телефон:</t>
  </si>
  <si>
    <t>0362-694222</t>
  </si>
  <si>
    <t>факс:</t>
  </si>
  <si>
    <t>0362-694264</t>
  </si>
  <si>
    <t>електронна пошта:</t>
  </si>
  <si>
    <t>Volodymyr.Turovskyy@roe.vsei.ua</t>
  </si>
  <si>
    <t>Форма № 11-НКРЕКП
(квартальна)
ЗАТВЕРДЖЕНО
Постанова НКРЕ
 25 липня 2013 № 1015
за погодженням з Держстатом України</t>
  </si>
  <si>
    <t>I квартал</t>
  </si>
  <si>
    <t>2021</t>
  </si>
  <si>
    <t>м. Рівне, 33000, Україна. ПрАТ "Рівнеобленерго" вул. Князя Володимира, 71, Тел..: +38(0362)694219, факс +38(0362)694211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</si>
</sst>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2">
    <font>
      <sz val="11"/>
      <color theme="1"/>
      <name val="Calibri"/>
      <family val="2"/>
      <scheme val="minor"/>
    </font>
    <font>
      <b/>
      <sz val="12"/>
      <name val="Times New Roman Cyr"/>
      <charset val="204"/>
    </font>
    <font>
      <sz val="12"/>
      <name val="Times New Roman"/>
      <family val="1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PragmaticaCTT"/>
      <charset val="204"/>
    </font>
    <font>
      <u/>
      <sz val="10"/>
      <color theme="10"/>
      <name val="Arial Cyr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8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u/>
      <sz val="10"/>
      <color indexed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0" fontId="2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justify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7" fillId="0" borderId="0" xfId="0" applyFont="1" applyAlignment="1" applyProtection="1"/>
    <xf numFmtId="0" fontId="8" fillId="0" borderId="0" xfId="0" applyFont="1" applyBorder="1" applyAlignment="1" applyProtection="1"/>
    <xf numFmtId="0" fontId="10" fillId="0" borderId="0" xfId="0" applyFont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/>
    <xf numFmtId="0" fontId="11" fillId="0" borderId="0" xfId="0" applyFont="1"/>
    <xf numFmtId="0" fontId="1" fillId="0" borderId="0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12" fillId="0" borderId="0" xfId="0" applyFont="1"/>
    <xf numFmtId="0" fontId="15" fillId="0" borderId="0" xfId="0" applyFont="1" applyBorder="1" applyAlignment="1" applyProtection="1">
      <alignment horizont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vertical="top"/>
    </xf>
    <xf numFmtId="0" fontId="18" fillId="0" borderId="0" xfId="0" applyFont="1" applyBorder="1" applyAlignment="1" applyProtection="1">
      <alignment horizontal="center" vertical="top" wrapText="1"/>
    </xf>
    <xf numFmtId="0" fontId="19" fillId="0" borderId="0" xfId="0" applyFont="1" applyBorder="1" applyProtection="1"/>
    <xf numFmtId="0" fontId="20" fillId="0" borderId="0" xfId="0" applyFont="1" applyBorder="1" applyProtection="1"/>
    <xf numFmtId="0" fontId="23" fillId="0" borderId="0" xfId="0" applyFont="1" applyBorder="1" applyAlignment="1" applyProtection="1">
      <alignment vertical="center" wrapText="1"/>
    </xf>
    <xf numFmtId="0" fontId="19" fillId="2" borderId="22" xfId="0" applyFont="1" applyFill="1" applyBorder="1" applyAlignment="1" applyProtection="1">
      <alignment horizontal="center" vertical="center" textRotation="90" wrapTex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2" borderId="15" xfId="0" applyFont="1" applyFill="1" applyBorder="1" applyAlignment="1" applyProtection="1">
      <alignment horizontal="center" vertical="center" textRotation="90" wrapText="1"/>
    </xf>
    <xf numFmtId="0" fontId="19" fillId="2" borderId="25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27" xfId="0" quotePrefix="1" applyFont="1" applyFill="1" applyBorder="1" applyAlignment="1" applyProtection="1">
      <alignment horizontal="center" vertical="center" wrapText="1"/>
    </xf>
    <xf numFmtId="0" fontId="19" fillId="2" borderId="28" xfId="0" quotePrefix="1" applyFont="1" applyFill="1" applyBorder="1" applyAlignment="1" applyProtection="1">
      <alignment horizontal="center" vertical="center" wrapText="1"/>
    </xf>
    <xf numFmtId="0" fontId="19" fillId="2" borderId="26" xfId="0" quotePrefix="1" applyFont="1" applyFill="1" applyBorder="1" applyAlignment="1" applyProtection="1">
      <alignment horizontal="center" vertical="center" wrapText="1"/>
    </xf>
    <xf numFmtId="0" fontId="24" fillId="2" borderId="29" xfId="0" quotePrefix="1" applyFont="1" applyFill="1" applyBorder="1" applyAlignment="1" applyProtection="1">
      <alignment horizontal="center" vertical="center" wrapText="1"/>
    </xf>
    <xf numFmtId="0" fontId="19" fillId="2" borderId="30" xfId="0" quotePrefix="1" applyFont="1" applyFill="1" applyBorder="1" applyAlignment="1" applyProtection="1">
      <alignment horizontal="center" vertical="center" wrapText="1"/>
    </xf>
    <xf numFmtId="0" fontId="24" fillId="2" borderId="26" xfId="0" quotePrefix="1" applyFont="1" applyFill="1" applyBorder="1" applyAlignment="1" applyProtection="1">
      <alignment horizontal="center" vertical="center" wrapText="1"/>
    </xf>
    <xf numFmtId="0" fontId="24" fillId="2" borderId="17" xfId="0" quotePrefix="1" applyFont="1" applyFill="1" applyBorder="1" applyAlignment="1" applyProtection="1">
      <alignment horizontal="center" vertical="center" wrapText="1"/>
    </xf>
    <xf numFmtId="0" fontId="19" fillId="2" borderId="28" xfId="0" applyFont="1" applyFill="1" applyBorder="1" applyAlignment="1" applyProtection="1">
      <alignment horizontal="center" vertical="center"/>
    </xf>
    <xf numFmtId="0" fontId="19" fillId="2" borderId="26" xfId="0" applyFont="1" applyFill="1" applyBorder="1" applyAlignment="1" applyProtection="1">
      <alignment horizontal="center" vertical="center"/>
    </xf>
    <xf numFmtId="0" fontId="24" fillId="2" borderId="17" xfId="0" applyFont="1" applyFill="1" applyBorder="1" applyAlignment="1" applyProtection="1">
      <alignment horizontal="center" vertical="center"/>
    </xf>
    <xf numFmtId="0" fontId="19" fillId="2" borderId="30" xfId="0" applyFont="1" applyFill="1" applyBorder="1" applyAlignment="1" applyProtection="1">
      <alignment horizontal="center" vertical="center"/>
    </xf>
    <xf numFmtId="0" fontId="19" fillId="2" borderId="31" xfId="0" applyFont="1" applyFill="1" applyBorder="1" applyAlignment="1" applyProtection="1">
      <alignment horizontal="center" vertical="center"/>
    </xf>
    <xf numFmtId="0" fontId="19" fillId="2" borderId="32" xfId="0" applyFont="1" applyFill="1" applyBorder="1" applyAlignment="1" applyProtection="1">
      <alignment horizontal="center" vertical="center" wrapText="1"/>
    </xf>
    <xf numFmtId="0" fontId="19" fillId="2" borderId="33" xfId="0" quotePrefix="1" applyFont="1" applyFill="1" applyBorder="1" applyAlignment="1" applyProtection="1">
      <alignment horizontal="center" vertical="center" wrapText="1"/>
    </xf>
    <xf numFmtId="0" fontId="19" fillId="2" borderId="39" xfId="0" applyFont="1" applyFill="1" applyBorder="1" applyAlignment="1" applyProtection="1">
      <alignment horizontal="center" vertical="center" wrapText="1"/>
    </xf>
    <xf numFmtId="0" fontId="19" fillId="2" borderId="40" xfId="0" quotePrefix="1" applyFont="1" applyFill="1" applyBorder="1" applyAlignment="1" applyProtection="1">
      <alignment horizontal="center" vertical="center" wrapText="1"/>
    </xf>
    <xf numFmtId="0" fontId="19" fillId="2" borderId="45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left" vertical="center" wrapText="1"/>
    </xf>
    <xf numFmtId="0" fontId="19" fillId="2" borderId="15" xfId="0" quotePrefix="1" applyFont="1" applyFill="1" applyBorder="1" applyAlignment="1" applyProtection="1">
      <alignment horizontal="center" vertical="center" wrapText="1"/>
    </xf>
    <xf numFmtId="0" fontId="19" fillId="2" borderId="48" xfId="0" applyFont="1" applyFill="1" applyBorder="1" applyAlignment="1" applyProtection="1">
      <alignment horizontal="left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9" fillId="2" borderId="49" xfId="0" quotePrefix="1" applyFont="1" applyFill="1" applyBorder="1" applyAlignment="1" applyProtection="1">
      <alignment horizontal="center" vertical="center" wrapText="1"/>
    </xf>
    <xf numFmtId="0" fontId="24" fillId="2" borderId="52" xfId="0" applyFont="1" applyFill="1" applyBorder="1" applyAlignment="1" applyProtection="1">
      <alignment horizontal="center" vertical="center" wrapText="1"/>
    </xf>
    <xf numFmtId="0" fontId="24" fillId="2" borderId="53" xfId="0" quotePrefix="1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/>
    <xf numFmtId="0" fontId="24" fillId="0" borderId="0" xfId="0" applyFont="1" applyAlignment="1" applyProtection="1"/>
    <xf numFmtId="0" fontId="19" fillId="0" borderId="0" xfId="0" applyFont="1" applyAlignment="1" applyProtection="1"/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/>
    <xf numFmtId="0" fontId="27" fillId="0" borderId="0" xfId="0" applyFont="1" applyBorder="1" applyAlignment="1" applyProtection="1">
      <alignment vertical="top"/>
    </xf>
    <xf numFmtId="0" fontId="23" fillId="0" borderId="0" xfId="0" applyFont="1" applyAlignment="1" applyProtection="1"/>
    <xf numFmtId="0" fontId="19" fillId="0" borderId="0" xfId="0" applyFont="1" applyBorder="1" applyAlignment="1" applyProtection="1"/>
    <xf numFmtId="0" fontId="12" fillId="0" borderId="0" xfId="0" applyFont="1" applyBorder="1" applyAlignment="1" applyProtection="1"/>
    <xf numFmtId="0" fontId="20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19" fillId="0" borderId="0" xfId="0" applyFont="1" applyBorder="1" applyAlignment="1" applyProtection="1">
      <alignment horizontal="left"/>
    </xf>
    <xf numFmtId="0" fontId="19" fillId="0" borderId="0" xfId="0" applyFont="1" applyBorder="1" applyAlignment="1" applyProtection="1">
      <alignment horizontal="justify"/>
    </xf>
    <xf numFmtId="0" fontId="27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horizontal="center" vertical="top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29" fillId="0" borderId="1" xfId="1" applyNumberFormat="1" applyFont="1" applyBorder="1" applyAlignment="1" applyProtection="1">
      <alignment horizontal="center"/>
      <protection locked="0"/>
    </xf>
    <xf numFmtId="0" fontId="19" fillId="2" borderId="13" xfId="0" applyFont="1" applyFill="1" applyBorder="1" applyAlignment="1" applyProtection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24" fillId="2" borderId="17" xfId="0" applyFont="1" applyFill="1" applyBorder="1" applyAlignment="1" applyProtection="1">
      <alignment horizontal="center" vertical="center" textRotation="90" wrapText="1"/>
    </xf>
    <xf numFmtId="0" fontId="24" fillId="2" borderId="21" xfId="0" applyFont="1" applyFill="1" applyBorder="1" applyAlignment="1" applyProtection="1">
      <alignment horizontal="center" vertical="center" textRotation="90" wrapText="1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16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9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9" fillId="2" borderId="20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6" xfId="0" applyFont="1" applyFill="1" applyBorder="1" applyAlignment="1" applyProtection="1">
      <alignment horizontal="center" vertical="center" wrapText="1"/>
    </xf>
    <xf numFmtId="0" fontId="19" fillId="2" borderId="7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2" borderId="18" xfId="0" applyFont="1" applyFill="1" applyBorder="1" applyAlignment="1" applyProtection="1">
      <alignment horizontal="center" vertical="center" wrapText="1"/>
    </xf>
    <xf numFmtId="0" fontId="19" fillId="2" borderId="23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0" fontId="1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17" fillId="0" borderId="2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</xf>
    <xf numFmtId="164" fontId="30" fillId="0" borderId="34" xfId="0" applyNumberFormat="1" applyFont="1" applyBorder="1" applyAlignment="1" applyProtection="1">
      <alignment horizontal="center" vertical="center" wrapText="1"/>
      <protection locked="0"/>
    </xf>
    <xf numFmtId="164" fontId="30" fillId="0" borderId="35" xfId="0" applyNumberFormat="1" applyFont="1" applyBorder="1" applyAlignment="1" applyProtection="1">
      <alignment horizontal="center" vertical="center" wrapText="1"/>
      <protection locked="0"/>
    </xf>
    <xf numFmtId="164" fontId="30" fillId="0" borderId="33" xfId="0" applyNumberFormat="1" applyFont="1" applyBorder="1" applyAlignment="1" applyProtection="1">
      <alignment horizontal="center" vertical="center" wrapText="1"/>
      <protection locked="0"/>
    </xf>
    <xf numFmtId="164" fontId="31" fillId="3" borderId="36" xfId="0" applyNumberFormat="1" applyFont="1" applyFill="1" applyBorder="1" applyAlignment="1" applyProtection="1">
      <alignment horizontal="center" vertical="center" wrapText="1"/>
    </xf>
    <xf numFmtId="4" fontId="30" fillId="0" borderId="37" xfId="0" applyNumberFormat="1" applyFont="1" applyBorder="1" applyAlignment="1" applyProtection="1">
      <alignment horizontal="center" vertical="center" wrapText="1"/>
      <protection locked="0"/>
    </xf>
    <xf numFmtId="4" fontId="30" fillId="0" borderId="35" xfId="0" applyNumberFormat="1" applyFont="1" applyBorder="1" applyAlignment="1" applyProtection="1">
      <alignment horizontal="center" vertical="center" wrapText="1"/>
      <protection locked="0"/>
    </xf>
    <xf numFmtId="4" fontId="30" fillId="0" borderId="33" xfId="0" applyNumberFormat="1" applyFont="1" applyBorder="1" applyAlignment="1" applyProtection="1">
      <alignment horizontal="center" vertical="center" wrapText="1"/>
      <protection locked="0"/>
    </xf>
    <xf numFmtId="4" fontId="31" fillId="3" borderId="36" xfId="0" applyNumberFormat="1" applyFont="1" applyFill="1" applyBorder="1" applyAlignment="1" applyProtection="1">
      <alignment horizontal="center" vertical="center" wrapText="1"/>
    </xf>
    <xf numFmtId="165" fontId="30" fillId="0" borderId="34" xfId="0" applyNumberFormat="1" applyFont="1" applyBorder="1" applyAlignment="1" applyProtection="1">
      <alignment horizontal="center" vertical="center" wrapText="1"/>
      <protection locked="0"/>
    </xf>
    <xf numFmtId="165" fontId="30" fillId="0" borderId="35" xfId="0" applyNumberFormat="1" applyFont="1" applyBorder="1" applyAlignment="1" applyProtection="1">
      <alignment horizontal="center" vertical="center" wrapText="1"/>
      <protection locked="0"/>
    </xf>
    <xf numFmtId="165" fontId="30" fillId="0" borderId="33" xfId="0" applyNumberFormat="1" applyFont="1" applyBorder="1" applyAlignment="1" applyProtection="1">
      <alignment horizontal="center" vertical="center" wrapText="1"/>
      <protection locked="0"/>
    </xf>
    <xf numFmtId="165" fontId="31" fillId="3" borderId="36" xfId="0" applyNumberFormat="1" applyFont="1" applyFill="1" applyBorder="1" applyAlignment="1" applyProtection="1">
      <alignment horizontal="center" vertical="center" wrapText="1"/>
    </xf>
    <xf numFmtId="166" fontId="30" fillId="0" borderId="34" xfId="0" applyNumberFormat="1" applyFont="1" applyBorder="1" applyAlignment="1" applyProtection="1">
      <alignment horizontal="center" vertical="center" wrapText="1"/>
      <protection locked="0"/>
    </xf>
    <xf numFmtId="166" fontId="30" fillId="0" borderId="35" xfId="0" applyNumberFormat="1" applyFont="1" applyBorder="1" applyAlignment="1" applyProtection="1">
      <alignment horizontal="center" vertical="center" wrapText="1"/>
      <protection locked="0"/>
    </xf>
    <xf numFmtId="166" fontId="6" fillId="0" borderId="35" xfId="0" applyNumberFormat="1" applyFont="1" applyBorder="1" applyAlignment="1" applyProtection="1">
      <alignment horizontal="center" vertical="center"/>
      <protection locked="0"/>
    </xf>
    <xf numFmtId="166" fontId="6" fillId="0" borderId="33" xfId="0" applyNumberFormat="1" applyFont="1" applyBorder="1" applyAlignment="1" applyProtection="1">
      <alignment horizontal="center" vertical="center"/>
      <protection locked="0"/>
    </xf>
    <xf numFmtId="166" fontId="31" fillId="3" borderId="36" xfId="0" applyNumberFormat="1" applyFont="1" applyFill="1" applyBorder="1" applyAlignment="1" applyProtection="1">
      <alignment horizontal="center" vertical="center" wrapText="1"/>
    </xf>
    <xf numFmtId="3" fontId="6" fillId="4" borderId="37" xfId="0" applyNumberFormat="1" applyFont="1" applyFill="1" applyBorder="1" applyAlignment="1" applyProtection="1">
      <alignment horizontal="center" vertical="center"/>
    </xf>
    <xf numFmtId="166" fontId="6" fillId="4" borderId="38" xfId="0" applyNumberFormat="1" applyFont="1" applyFill="1" applyBorder="1" applyAlignment="1" applyProtection="1">
      <alignment horizontal="center" vertical="center"/>
    </xf>
    <xf numFmtId="164" fontId="30" fillId="0" borderId="41" xfId="0" applyNumberFormat="1" applyFont="1" applyBorder="1" applyAlignment="1" applyProtection="1">
      <alignment horizontal="center" vertical="center" wrapText="1"/>
      <protection locked="0"/>
    </xf>
    <xf numFmtId="164" fontId="30" fillId="0" borderId="42" xfId="0" applyNumberFormat="1" applyFont="1" applyBorder="1" applyAlignment="1" applyProtection="1">
      <alignment horizontal="center" vertical="center" wrapText="1"/>
      <protection locked="0"/>
    </xf>
    <xf numFmtId="164" fontId="30" fillId="0" borderId="40" xfId="0" applyNumberFormat="1" applyFont="1" applyBorder="1" applyAlignment="1" applyProtection="1">
      <alignment horizontal="center" vertical="center" wrapText="1"/>
      <protection locked="0"/>
    </xf>
    <xf numFmtId="164" fontId="31" fillId="3" borderId="29" xfId="0" applyNumberFormat="1" applyFont="1" applyFill="1" applyBorder="1" applyAlignment="1" applyProtection="1">
      <alignment horizontal="center" vertical="center" wrapText="1"/>
    </xf>
    <xf numFmtId="4" fontId="30" fillId="0" borderId="43" xfId="0" applyNumberFormat="1" applyFont="1" applyBorder="1" applyAlignment="1" applyProtection="1">
      <alignment horizontal="center" vertical="center" wrapText="1"/>
      <protection locked="0"/>
    </xf>
    <xf numFmtId="4" fontId="30" fillId="0" borderId="42" xfId="0" applyNumberFormat="1" applyFont="1" applyBorder="1" applyAlignment="1" applyProtection="1">
      <alignment horizontal="center" vertical="center" wrapText="1"/>
      <protection locked="0"/>
    </xf>
    <xf numFmtId="4" fontId="30" fillId="0" borderId="40" xfId="0" applyNumberFormat="1" applyFont="1" applyBorder="1" applyAlignment="1" applyProtection="1">
      <alignment horizontal="center" vertical="center" wrapText="1"/>
      <protection locked="0"/>
    </xf>
    <xf numFmtId="4" fontId="31" fillId="3" borderId="29" xfId="0" applyNumberFormat="1" applyFont="1" applyFill="1" applyBorder="1" applyAlignment="1" applyProtection="1">
      <alignment horizontal="center" vertical="center" wrapText="1"/>
    </xf>
    <xf numFmtId="165" fontId="30" fillId="0" borderId="41" xfId="0" applyNumberFormat="1" applyFont="1" applyBorder="1" applyAlignment="1" applyProtection="1">
      <alignment horizontal="center" vertical="center" wrapText="1"/>
      <protection locked="0"/>
    </xf>
    <xf numFmtId="165" fontId="30" fillId="0" borderId="42" xfId="0" applyNumberFormat="1" applyFont="1" applyBorder="1" applyAlignment="1" applyProtection="1">
      <alignment horizontal="center" vertical="center" wrapText="1"/>
      <protection locked="0"/>
    </xf>
    <xf numFmtId="165" fontId="30" fillId="0" borderId="40" xfId="0" applyNumberFormat="1" applyFont="1" applyBorder="1" applyAlignment="1" applyProtection="1">
      <alignment horizontal="center" vertical="center" wrapText="1"/>
      <protection locked="0"/>
    </xf>
    <xf numFmtId="165" fontId="31" fillId="3" borderId="29" xfId="0" applyNumberFormat="1" applyFont="1" applyFill="1" applyBorder="1" applyAlignment="1" applyProtection="1">
      <alignment horizontal="center" vertical="center" wrapText="1"/>
    </xf>
    <xf numFmtId="166" fontId="30" fillId="0" borderId="41" xfId="0" applyNumberFormat="1" applyFont="1" applyBorder="1" applyAlignment="1" applyProtection="1">
      <alignment horizontal="center" vertical="center" wrapText="1"/>
      <protection locked="0"/>
    </xf>
    <xf numFmtId="166" fontId="30" fillId="0" borderId="42" xfId="0" applyNumberFormat="1" applyFont="1" applyBorder="1" applyAlignment="1" applyProtection="1">
      <alignment horizontal="center" vertical="center" wrapText="1"/>
      <protection locked="0"/>
    </xf>
    <xf numFmtId="166" fontId="6" fillId="0" borderId="42" xfId="0" applyNumberFormat="1" applyFont="1" applyBorder="1" applyAlignment="1" applyProtection="1">
      <alignment horizontal="center" vertical="center"/>
      <protection locked="0"/>
    </xf>
    <xf numFmtId="166" fontId="6" fillId="0" borderId="40" xfId="0" applyNumberFormat="1" applyFont="1" applyBorder="1" applyAlignment="1" applyProtection="1">
      <alignment horizontal="center" vertical="center"/>
      <protection locked="0"/>
    </xf>
    <xf numFmtId="166" fontId="31" fillId="3" borderId="29" xfId="0" applyNumberFormat="1" applyFont="1" applyFill="1" applyBorder="1" applyAlignment="1" applyProtection="1">
      <alignment horizontal="center" vertical="center" wrapText="1"/>
    </xf>
    <xf numFmtId="3" fontId="6" fillId="4" borderId="43" xfId="0" applyNumberFormat="1" applyFont="1" applyFill="1" applyBorder="1" applyAlignment="1" applyProtection="1">
      <alignment horizontal="center" vertical="center"/>
    </xf>
    <xf numFmtId="166" fontId="6" fillId="4" borderId="44" xfId="0" applyNumberFormat="1" applyFont="1" applyFill="1" applyBorder="1" applyAlignment="1" applyProtection="1">
      <alignment horizontal="center" vertical="center"/>
    </xf>
    <xf numFmtId="3" fontId="6" fillId="3" borderId="34" xfId="0" applyNumberFormat="1" applyFont="1" applyFill="1" applyBorder="1" applyAlignment="1" applyProtection="1">
      <alignment horizontal="center" vertical="center" wrapText="1"/>
    </xf>
    <xf numFmtId="166" fontId="6" fillId="3" borderId="24" xfId="0" applyNumberFormat="1" applyFont="1" applyFill="1" applyBorder="1" applyAlignment="1" applyProtection="1">
      <alignment horizontal="center" vertical="center"/>
    </xf>
    <xf numFmtId="164" fontId="30" fillId="0" borderId="22" xfId="0" applyNumberFormat="1" applyFont="1" applyBorder="1" applyAlignment="1" applyProtection="1">
      <alignment horizontal="center" vertical="center" wrapText="1"/>
      <protection locked="0"/>
    </xf>
    <xf numFmtId="164" fontId="30" fillId="0" borderId="3" xfId="0" applyNumberFormat="1" applyFont="1" applyBorder="1" applyAlignment="1" applyProtection="1">
      <alignment horizontal="center" vertical="center" wrapText="1"/>
      <protection locked="0"/>
    </xf>
    <xf numFmtId="164" fontId="30" fillId="0" borderId="15" xfId="0" applyNumberFormat="1" applyFont="1" applyBorder="1" applyAlignment="1" applyProtection="1">
      <alignment horizontal="center" vertical="center" wrapText="1"/>
      <protection locked="0"/>
    </xf>
    <xf numFmtId="164" fontId="31" fillId="3" borderId="46" xfId="0" applyNumberFormat="1" applyFont="1" applyFill="1" applyBorder="1" applyAlignment="1" applyProtection="1">
      <alignment horizontal="center" vertical="center" wrapText="1"/>
    </xf>
    <xf numFmtId="4" fontId="30" fillId="0" borderId="14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15" xfId="0" applyNumberFormat="1" applyFont="1" applyBorder="1" applyAlignment="1" applyProtection="1">
      <alignment horizontal="center" vertical="center" wrapText="1"/>
      <protection locked="0"/>
    </xf>
    <xf numFmtId="4" fontId="31" fillId="3" borderId="46" xfId="0" applyNumberFormat="1" applyFont="1" applyFill="1" applyBorder="1" applyAlignment="1" applyProtection="1">
      <alignment horizontal="center" vertical="center" wrapText="1"/>
    </xf>
    <xf numFmtId="165" fontId="30" fillId="0" borderId="22" xfId="0" applyNumberFormat="1" applyFont="1" applyBorder="1" applyAlignment="1" applyProtection="1">
      <alignment horizontal="center" vertical="center" wrapText="1"/>
      <protection locked="0"/>
    </xf>
    <xf numFmtId="165" fontId="30" fillId="0" borderId="3" xfId="0" applyNumberFormat="1" applyFont="1" applyBorder="1" applyAlignment="1" applyProtection="1">
      <alignment horizontal="center" vertical="center" wrapText="1"/>
      <protection locked="0"/>
    </xf>
    <xf numFmtId="165" fontId="30" fillId="0" borderId="15" xfId="0" applyNumberFormat="1" applyFont="1" applyBorder="1" applyAlignment="1" applyProtection="1">
      <alignment horizontal="center" vertical="center" wrapText="1"/>
      <protection locked="0"/>
    </xf>
    <xf numFmtId="165" fontId="31" fillId="3" borderId="46" xfId="0" applyNumberFormat="1" applyFont="1" applyFill="1" applyBorder="1" applyAlignment="1" applyProtection="1">
      <alignment horizontal="center" vertical="center" wrapText="1"/>
    </xf>
    <xf numFmtId="166" fontId="30" fillId="0" borderId="22" xfId="0" applyNumberFormat="1" applyFont="1" applyBorder="1" applyAlignment="1" applyProtection="1">
      <alignment horizontal="center" vertical="center" wrapText="1"/>
      <protection locked="0"/>
    </xf>
    <xf numFmtId="166" fontId="30" fillId="0" borderId="3" xfId="0" applyNumberFormat="1" applyFont="1" applyBorder="1" applyAlignment="1" applyProtection="1">
      <alignment horizontal="center" vertical="center" wrapText="1"/>
      <protection locked="0"/>
    </xf>
    <xf numFmtId="166" fontId="6" fillId="0" borderId="3" xfId="0" applyNumberFormat="1" applyFont="1" applyBorder="1" applyAlignment="1" applyProtection="1">
      <alignment horizontal="center" vertical="center"/>
      <protection locked="0"/>
    </xf>
    <xf numFmtId="166" fontId="6" fillId="0" borderId="15" xfId="0" applyNumberFormat="1" applyFont="1" applyBorder="1" applyAlignment="1" applyProtection="1">
      <alignment horizontal="center" vertical="center"/>
      <protection locked="0"/>
    </xf>
    <xf numFmtId="166" fontId="31" fillId="3" borderId="46" xfId="0" applyNumberFormat="1" applyFont="1" applyFill="1" applyBorder="1" applyAlignment="1" applyProtection="1">
      <alignment horizontal="center" vertical="center" wrapText="1"/>
    </xf>
    <xf numFmtId="3" fontId="6" fillId="4" borderId="14" xfId="0" applyNumberFormat="1" applyFont="1" applyFill="1" applyBorder="1" applyAlignment="1" applyProtection="1">
      <alignment horizontal="center" vertical="center"/>
    </xf>
    <xf numFmtId="166" fontId="6" fillId="4" borderId="47" xfId="0" applyNumberFormat="1" applyFont="1" applyFill="1" applyBorder="1" applyAlignment="1" applyProtection="1">
      <alignment horizontal="center" vertical="center"/>
    </xf>
    <xf numFmtId="164" fontId="30" fillId="0" borderId="23" xfId="0" applyNumberFormat="1" applyFont="1" applyBorder="1" applyAlignment="1" applyProtection="1">
      <alignment horizontal="center" vertical="center" wrapText="1"/>
      <protection locked="0"/>
    </xf>
    <xf numFmtId="164" fontId="30" fillId="0" borderId="50" xfId="0" applyNumberFormat="1" applyFont="1" applyBorder="1" applyAlignment="1" applyProtection="1">
      <alignment horizontal="center" vertical="center" wrapText="1"/>
      <protection locked="0"/>
    </xf>
    <xf numFmtId="164" fontId="30" fillId="0" borderId="49" xfId="0" applyNumberFormat="1" applyFont="1" applyBorder="1" applyAlignment="1" applyProtection="1">
      <alignment horizontal="center" vertical="center" wrapText="1"/>
      <protection locked="0"/>
    </xf>
    <xf numFmtId="164" fontId="31" fillId="3" borderId="21" xfId="0" applyNumberFormat="1" applyFont="1" applyFill="1" applyBorder="1" applyAlignment="1" applyProtection="1">
      <alignment horizontal="center" vertical="center" wrapText="1"/>
    </xf>
    <xf numFmtId="4" fontId="30" fillId="0" borderId="51" xfId="0" applyNumberFormat="1" applyFont="1" applyBorder="1" applyAlignment="1" applyProtection="1">
      <alignment horizontal="center" vertical="center" wrapText="1"/>
      <protection locked="0"/>
    </xf>
    <xf numFmtId="4" fontId="30" fillId="0" borderId="50" xfId="0" applyNumberFormat="1" applyFont="1" applyBorder="1" applyAlignment="1" applyProtection="1">
      <alignment horizontal="center" vertical="center" wrapText="1"/>
      <protection locked="0"/>
    </xf>
    <xf numFmtId="4" fontId="30" fillId="0" borderId="49" xfId="0" applyNumberFormat="1" applyFont="1" applyBorder="1" applyAlignment="1" applyProtection="1">
      <alignment horizontal="center" vertical="center" wrapText="1"/>
      <protection locked="0"/>
    </xf>
    <xf numFmtId="4" fontId="31" fillId="3" borderId="21" xfId="0" applyNumberFormat="1" applyFont="1" applyFill="1" applyBorder="1" applyAlignment="1" applyProtection="1">
      <alignment horizontal="center" vertical="center" wrapText="1"/>
    </xf>
    <xf numFmtId="165" fontId="30" fillId="0" borderId="23" xfId="0" applyNumberFormat="1" applyFont="1" applyBorder="1" applyAlignment="1" applyProtection="1">
      <alignment horizontal="center" vertical="center" wrapText="1"/>
      <protection locked="0"/>
    </xf>
    <xf numFmtId="165" fontId="30" fillId="0" borderId="50" xfId="0" applyNumberFormat="1" applyFont="1" applyBorder="1" applyAlignment="1" applyProtection="1">
      <alignment horizontal="center" vertical="center" wrapText="1"/>
      <protection locked="0"/>
    </xf>
    <xf numFmtId="165" fontId="30" fillId="0" borderId="49" xfId="0" applyNumberFormat="1" applyFont="1" applyBorder="1" applyAlignment="1" applyProtection="1">
      <alignment horizontal="center" vertical="center" wrapText="1"/>
      <protection locked="0"/>
    </xf>
    <xf numFmtId="165" fontId="31" fillId="3" borderId="21" xfId="0" applyNumberFormat="1" applyFont="1" applyFill="1" applyBorder="1" applyAlignment="1" applyProtection="1">
      <alignment horizontal="center" vertical="center" wrapText="1"/>
    </xf>
    <xf numFmtId="166" fontId="30" fillId="0" borderId="23" xfId="0" applyNumberFormat="1" applyFont="1" applyBorder="1" applyAlignment="1" applyProtection="1">
      <alignment horizontal="center" vertical="center" wrapText="1"/>
      <protection locked="0"/>
    </xf>
    <xf numFmtId="166" fontId="30" fillId="0" borderId="50" xfId="0" applyNumberFormat="1" applyFont="1" applyBorder="1" applyAlignment="1" applyProtection="1">
      <alignment horizontal="center" vertical="center" wrapText="1"/>
      <protection locked="0"/>
    </xf>
    <xf numFmtId="166" fontId="6" fillId="0" borderId="50" xfId="0" applyNumberFormat="1" applyFont="1" applyBorder="1" applyAlignment="1" applyProtection="1">
      <alignment horizontal="center" vertical="center"/>
      <protection locked="0"/>
    </xf>
    <xf numFmtId="166" fontId="6" fillId="0" borderId="49" xfId="0" applyNumberFormat="1" applyFont="1" applyBorder="1" applyAlignment="1" applyProtection="1">
      <alignment horizontal="center" vertical="center"/>
      <protection locked="0"/>
    </xf>
    <xf numFmtId="166" fontId="31" fillId="3" borderId="21" xfId="0" applyNumberFormat="1" applyFont="1" applyFill="1" applyBorder="1" applyAlignment="1" applyProtection="1">
      <alignment horizontal="center" vertical="center" wrapText="1"/>
    </xf>
    <xf numFmtId="3" fontId="6" fillId="4" borderId="51" xfId="0" applyNumberFormat="1" applyFont="1" applyFill="1" applyBorder="1" applyAlignment="1" applyProtection="1">
      <alignment horizontal="center" vertical="center"/>
    </xf>
    <xf numFmtId="164" fontId="30" fillId="0" borderId="27" xfId="0" applyNumberFormat="1" applyFont="1" applyBorder="1" applyAlignment="1" applyProtection="1">
      <alignment horizontal="center" vertical="center" wrapText="1"/>
      <protection locked="0"/>
    </xf>
    <xf numFmtId="164" fontId="30" fillId="0" borderId="28" xfId="0" applyNumberFormat="1" applyFont="1" applyBorder="1" applyAlignment="1" applyProtection="1">
      <alignment horizontal="center" vertical="center" wrapText="1"/>
      <protection locked="0"/>
    </xf>
    <xf numFmtId="164" fontId="30" fillId="0" borderId="26" xfId="0" applyNumberFormat="1" applyFont="1" applyBorder="1" applyAlignment="1" applyProtection="1">
      <alignment horizontal="center" vertical="center" wrapText="1"/>
      <protection locked="0"/>
    </xf>
    <xf numFmtId="164" fontId="31" fillId="3" borderId="17" xfId="0" applyNumberFormat="1" applyFont="1" applyFill="1" applyBorder="1" applyAlignment="1" applyProtection="1">
      <alignment horizontal="center" vertical="center" wrapText="1"/>
    </xf>
    <xf numFmtId="4" fontId="30" fillId="0" borderId="30" xfId="0" applyNumberFormat="1" applyFont="1" applyBorder="1" applyAlignment="1" applyProtection="1">
      <alignment horizontal="center" vertical="center" wrapText="1"/>
      <protection locked="0"/>
    </xf>
    <xf numFmtId="4" fontId="30" fillId="0" borderId="28" xfId="0" applyNumberFormat="1" applyFont="1" applyBorder="1" applyAlignment="1" applyProtection="1">
      <alignment horizontal="center" vertical="center" wrapText="1"/>
      <protection locked="0"/>
    </xf>
    <xf numFmtId="4" fontId="30" fillId="0" borderId="26" xfId="0" applyNumberFormat="1" applyFont="1" applyBorder="1" applyAlignment="1" applyProtection="1">
      <alignment horizontal="center" vertical="center" wrapText="1"/>
      <protection locked="0"/>
    </xf>
    <xf numFmtId="4" fontId="31" fillId="3" borderId="17" xfId="0" applyNumberFormat="1" applyFont="1" applyFill="1" applyBorder="1" applyAlignment="1" applyProtection="1">
      <alignment horizontal="center" vertical="center" wrapText="1"/>
    </xf>
    <xf numFmtId="165" fontId="30" fillId="0" borderId="27" xfId="0" applyNumberFormat="1" applyFont="1" applyBorder="1" applyAlignment="1" applyProtection="1">
      <alignment horizontal="center" vertical="center" wrapText="1"/>
      <protection locked="0"/>
    </xf>
    <xf numFmtId="165" fontId="30" fillId="0" borderId="28" xfId="0" applyNumberFormat="1" applyFont="1" applyBorder="1" applyAlignment="1" applyProtection="1">
      <alignment horizontal="center" vertical="center" wrapText="1"/>
      <protection locked="0"/>
    </xf>
    <xf numFmtId="165" fontId="30" fillId="0" borderId="26" xfId="0" applyNumberFormat="1" applyFont="1" applyBorder="1" applyAlignment="1" applyProtection="1">
      <alignment horizontal="center" vertical="center" wrapText="1"/>
      <protection locked="0"/>
    </xf>
    <xf numFmtId="165" fontId="31" fillId="3" borderId="17" xfId="0" applyNumberFormat="1" applyFont="1" applyFill="1" applyBorder="1" applyAlignment="1" applyProtection="1">
      <alignment horizontal="center" vertical="center" wrapText="1"/>
    </xf>
    <xf numFmtId="166" fontId="30" fillId="0" borderId="27" xfId="0" applyNumberFormat="1" applyFont="1" applyBorder="1" applyAlignment="1" applyProtection="1">
      <alignment horizontal="center" vertical="center" wrapText="1"/>
      <protection locked="0"/>
    </xf>
    <xf numFmtId="166" fontId="30" fillId="0" borderId="28" xfId="0" applyNumberFormat="1" applyFont="1" applyBorder="1" applyAlignment="1" applyProtection="1">
      <alignment horizontal="center" vertical="center" wrapText="1"/>
      <protection locked="0"/>
    </xf>
    <xf numFmtId="166" fontId="6" fillId="0" borderId="28" xfId="0" applyNumberFormat="1" applyFont="1" applyBorder="1" applyAlignment="1" applyProtection="1">
      <alignment horizontal="center" vertical="center"/>
      <protection locked="0"/>
    </xf>
    <xf numFmtId="166" fontId="6" fillId="0" borderId="26" xfId="0" applyNumberFormat="1" applyFont="1" applyBorder="1" applyAlignment="1" applyProtection="1">
      <alignment horizontal="center" vertical="center"/>
      <protection locked="0"/>
    </xf>
    <xf numFmtId="166" fontId="31" fillId="3" borderId="17" xfId="0" applyNumberFormat="1" applyFont="1" applyFill="1" applyBorder="1" applyAlignment="1" applyProtection="1">
      <alignment horizontal="center" vertical="center" wrapText="1"/>
    </xf>
    <xf numFmtId="3" fontId="6" fillId="4" borderId="30" xfId="0" applyNumberFormat="1" applyFont="1" applyFill="1" applyBorder="1" applyAlignment="1" applyProtection="1">
      <alignment horizontal="center" vertical="center"/>
    </xf>
    <xf numFmtId="166" fontId="6" fillId="4" borderId="31" xfId="0" applyNumberFormat="1" applyFont="1" applyFill="1" applyBorder="1" applyAlignment="1" applyProtection="1">
      <alignment horizontal="center" vertical="center"/>
    </xf>
    <xf numFmtId="164" fontId="5" fillId="3" borderId="54" xfId="0" applyNumberFormat="1" applyFont="1" applyFill="1" applyBorder="1" applyAlignment="1" applyProtection="1">
      <alignment horizontal="center" vertical="center" wrapText="1"/>
    </xf>
    <xf numFmtId="164" fontId="5" fillId="3" borderId="55" xfId="0" applyNumberFormat="1" applyFont="1" applyFill="1" applyBorder="1" applyAlignment="1" applyProtection="1">
      <alignment horizontal="center" vertical="center" wrapText="1"/>
    </xf>
    <xf numFmtId="164" fontId="5" fillId="3" borderId="56" xfId="0" applyNumberFormat="1" applyFont="1" applyFill="1" applyBorder="1" applyAlignment="1" applyProtection="1">
      <alignment horizontal="center" vertical="center" wrapText="1"/>
    </xf>
    <xf numFmtId="4" fontId="5" fillId="3" borderId="54" xfId="0" applyNumberFormat="1" applyFont="1" applyFill="1" applyBorder="1" applyAlignment="1" applyProtection="1">
      <alignment horizontal="center" vertical="center" wrapText="1"/>
    </xf>
    <xf numFmtId="4" fontId="5" fillId="3" borderId="55" xfId="0" applyNumberFormat="1" applyFont="1" applyFill="1" applyBorder="1" applyAlignment="1" applyProtection="1">
      <alignment horizontal="center" vertical="center" wrapText="1"/>
    </xf>
    <xf numFmtId="4" fontId="5" fillId="3" borderId="56" xfId="0" applyNumberFormat="1" applyFont="1" applyFill="1" applyBorder="1" applyAlignment="1" applyProtection="1">
      <alignment horizontal="center" vertical="center" wrapText="1"/>
    </xf>
    <xf numFmtId="165" fontId="5" fillId="3" borderId="54" xfId="0" applyNumberFormat="1" applyFont="1" applyFill="1" applyBorder="1" applyAlignment="1" applyProtection="1">
      <alignment horizontal="center" vertical="center" wrapText="1"/>
    </xf>
    <xf numFmtId="165" fontId="5" fillId="3" borderId="55" xfId="0" applyNumberFormat="1" applyFont="1" applyFill="1" applyBorder="1" applyAlignment="1" applyProtection="1">
      <alignment horizontal="center" vertical="center" wrapText="1"/>
    </xf>
    <xf numFmtId="165" fontId="5" fillId="3" borderId="56" xfId="0" applyNumberFormat="1" applyFont="1" applyFill="1" applyBorder="1" applyAlignment="1" applyProtection="1">
      <alignment horizontal="center" vertical="center" wrapText="1"/>
    </xf>
    <xf numFmtId="166" fontId="5" fillId="3" borderId="54" xfId="0" applyNumberFormat="1" applyFont="1" applyFill="1" applyBorder="1" applyAlignment="1" applyProtection="1">
      <alignment horizontal="center" vertical="center" wrapText="1"/>
    </xf>
    <xf numFmtId="166" fontId="5" fillId="3" borderId="55" xfId="0" applyNumberFormat="1" applyFont="1" applyFill="1" applyBorder="1" applyAlignment="1" applyProtection="1">
      <alignment horizontal="center" vertical="center" wrapText="1"/>
    </xf>
    <xf numFmtId="166" fontId="5" fillId="3" borderId="56" xfId="0" applyNumberFormat="1" applyFont="1" applyFill="1" applyBorder="1" applyAlignment="1" applyProtection="1">
      <alignment horizontal="center" vertical="center" wrapText="1"/>
    </xf>
    <xf numFmtId="3" fontId="5" fillId="3" borderId="57" xfId="0" applyNumberFormat="1" applyFont="1" applyFill="1" applyBorder="1" applyAlignment="1" applyProtection="1">
      <alignment horizontal="center" vertical="center" wrapText="1"/>
    </xf>
    <xf numFmtId="166" fontId="5" fillId="3" borderId="58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view="pageBreakPreview" zoomScale="55" zoomScaleNormal="55" zoomScaleSheetLayoutView="55" workbookViewId="0">
      <selection activeCell="F41" sqref="F41"/>
    </sheetView>
  </sheetViews>
  <sheetFormatPr defaultRowHeight="15.75"/>
  <cols>
    <col min="1" max="2" width="9.140625" style="24"/>
    <col min="3" max="30" width="9.28515625" style="24" bestFit="1" customWidth="1"/>
    <col min="31" max="31" width="9.42578125" style="24" bestFit="1" customWidth="1"/>
    <col min="32" max="32" width="14.140625" style="24" bestFit="1" customWidth="1"/>
    <col min="33" max="16384" width="9.140625" style="24"/>
  </cols>
  <sheetData>
    <row r="1" spans="1:32" ht="15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115" t="s">
        <v>91</v>
      </c>
      <c r="AB1" s="115"/>
      <c r="AC1" s="115"/>
      <c r="AD1" s="115"/>
      <c r="AE1" s="115"/>
      <c r="AF1" s="115"/>
    </row>
    <row r="2" spans="1:32" ht="18.7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spans="1:32" ht="15.75" customHeight="1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1:32" ht="15.75" customHeight="1">
      <c r="A4" s="28"/>
      <c r="B4" s="28"/>
      <c r="C4" s="28"/>
      <c r="D4" s="28"/>
      <c r="E4" s="28"/>
      <c r="F4" s="28"/>
      <c r="G4" s="28"/>
      <c r="H4" s="28"/>
      <c r="I4" s="1"/>
      <c r="J4" s="1"/>
      <c r="K4" s="1"/>
      <c r="L4" s="1"/>
      <c r="M4" s="25" t="s">
        <v>2</v>
      </c>
      <c r="N4" s="118" t="s">
        <v>92</v>
      </c>
      <c r="O4" s="118"/>
      <c r="P4" s="118"/>
      <c r="Q4" s="2"/>
      <c r="R4" s="26" t="s">
        <v>93</v>
      </c>
      <c r="S4" s="3" t="s">
        <v>3</v>
      </c>
      <c r="T4" s="27"/>
      <c r="U4" s="27"/>
      <c r="V4" s="27"/>
      <c r="W4" s="27"/>
      <c r="X4" s="29"/>
      <c r="Y4" s="27"/>
      <c r="Z4" s="27"/>
      <c r="AA4" s="27"/>
      <c r="AB4" s="27"/>
      <c r="AC4" s="27"/>
      <c r="AD4" s="27"/>
      <c r="AE4" s="27"/>
      <c r="AF4" s="28"/>
    </row>
    <row r="5" spans="1:32" ht="22.5">
      <c r="A5" s="30"/>
      <c r="B5" s="30"/>
      <c r="C5" s="30"/>
      <c r="D5" s="30"/>
      <c r="E5" s="30"/>
      <c r="F5" s="30"/>
      <c r="G5" s="30"/>
      <c r="H5" s="30"/>
      <c r="I5" s="31"/>
      <c r="J5" s="31"/>
      <c r="K5" s="31"/>
      <c r="L5" s="31"/>
      <c r="M5" s="32"/>
      <c r="N5" s="119" t="s">
        <v>4</v>
      </c>
      <c r="O5" s="119"/>
      <c r="P5" s="119"/>
      <c r="Q5" s="32"/>
      <c r="R5" s="32"/>
      <c r="S5" s="32"/>
      <c r="T5" s="27"/>
      <c r="U5" s="27"/>
      <c r="V5" s="27"/>
      <c r="W5" s="27"/>
      <c r="X5" s="30"/>
      <c r="Y5" s="27"/>
      <c r="Z5" s="27"/>
      <c r="AA5" s="27"/>
      <c r="AB5" s="27"/>
      <c r="AC5" s="27"/>
      <c r="AD5" s="27"/>
      <c r="AE5" s="27"/>
      <c r="AF5" s="30"/>
    </row>
    <row r="6" spans="1:32" ht="15.75" customHeight="1">
      <c r="A6" s="4"/>
      <c r="B6" s="120" t="s">
        <v>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 t="s">
        <v>6</v>
      </c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4"/>
    </row>
    <row r="7" spans="1:32" ht="15.75" customHeight="1">
      <c r="A7" s="4"/>
      <c r="B7" s="100" t="s">
        <v>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21" t="s">
        <v>8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4"/>
    </row>
    <row r="8" spans="1:32">
      <c r="A8" s="4"/>
      <c r="B8" s="5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4"/>
      <c r="AA8" s="4"/>
      <c r="AB8" s="4"/>
      <c r="AC8" s="4"/>
      <c r="AD8" s="4"/>
      <c r="AE8" s="4"/>
      <c r="AF8" s="4"/>
    </row>
    <row r="9" spans="1:32" ht="15.75" customHeight="1">
      <c r="A9" s="33"/>
      <c r="B9" s="8" t="s">
        <v>10</v>
      </c>
      <c r="C9" s="6"/>
      <c r="D9" s="6"/>
      <c r="E9" s="122" t="s">
        <v>11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34"/>
    </row>
    <row r="10" spans="1:32" ht="15.75" customHeight="1">
      <c r="A10" s="33"/>
      <c r="B10" s="8" t="s">
        <v>12</v>
      </c>
      <c r="C10" s="6"/>
      <c r="D10" s="6"/>
      <c r="E10" s="4"/>
      <c r="F10" s="122" t="s">
        <v>94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34"/>
    </row>
    <row r="11" spans="1:32" ht="15.75" customHeight="1">
      <c r="A11" s="33"/>
      <c r="B11" s="123" t="s">
        <v>13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34"/>
    </row>
    <row r="12" spans="1:32">
      <c r="A12" s="33"/>
      <c r="B12" s="114" t="s">
        <v>14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34"/>
    </row>
    <row r="13" spans="1:32">
      <c r="A13" s="33"/>
      <c r="B13" s="99" t="s">
        <v>15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35"/>
    </row>
    <row r="14" spans="1:32" ht="15.75" customHeight="1">
      <c r="A14" s="27"/>
      <c r="B14" s="100" t="s">
        <v>16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 t="s">
        <v>17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27"/>
    </row>
    <row r="15" spans="1:32" ht="19.5" thickBo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pans="1:32" ht="16.5" customHeight="1" thickTop="1">
      <c r="A16" s="102" t="s">
        <v>18</v>
      </c>
      <c r="B16" s="105" t="s">
        <v>19</v>
      </c>
      <c r="C16" s="108" t="s">
        <v>20</v>
      </c>
      <c r="D16" s="109"/>
      <c r="E16" s="109"/>
      <c r="F16" s="109"/>
      <c r="G16" s="109"/>
      <c r="H16" s="109"/>
      <c r="I16" s="110"/>
      <c r="J16" s="108" t="s">
        <v>21</v>
      </c>
      <c r="K16" s="109"/>
      <c r="L16" s="109"/>
      <c r="M16" s="109"/>
      <c r="N16" s="109"/>
      <c r="O16" s="109"/>
      <c r="P16" s="110"/>
      <c r="Q16" s="108" t="s">
        <v>22</v>
      </c>
      <c r="R16" s="109"/>
      <c r="S16" s="109"/>
      <c r="T16" s="109"/>
      <c r="U16" s="109"/>
      <c r="V16" s="109"/>
      <c r="W16" s="110"/>
      <c r="X16" s="108" t="s">
        <v>23</v>
      </c>
      <c r="Y16" s="109"/>
      <c r="Z16" s="109"/>
      <c r="AA16" s="109"/>
      <c r="AB16" s="109"/>
      <c r="AC16" s="109"/>
      <c r="AD16" s="110"/>
      <c r="AE16" s="111" t="s">
        <v>24</v>
      </c>
      <c r="AF16" s="96" t="s">
        <v>25</v>
      </c>
    </row>
    <row r="17" spans="1:32" ht="15.75" customHeight="1">
      <c r="A17" s="103"/>
      <c r="B17" s="106"/>
      <c r="C17" s="87" t="s">
        <v>26</v>
      </c>
      <c r="D17" s="88"/>
      <c r="E17" s="89" t="s">
        <v>27</v>
      </c>
      <c r="F17" s="90"/>
      <c r="G17" s="90"/>
      <c r="H17" s="88"/>
      <c r="I17" s="91" t="s">
        <v>28</v>
      </c>
      <c r="J17" s="87" t="s">
        <v>26</v>
      </c>
      <c r="K17" s="88"/>
      <c r="L17" s="89" t="s">
        <v>27</v>
      </c>
      <c r="M17" s="90"/>
      <c r="N17" s="90"/>
      <c r="O17" s="88"/>
      <c r="P17" s="91" t="s">
        <v>28</v>
      </c>
      <c r="Q17" s="87" t="s">
        <v>26</v>
      </c>
      <c r="R17" s="88"/>
      <c r="S17" s="89" t="s">
        <v>27</v>
      </c>
      <c r="T17" s="90"/>
      <c r="U17" s="90"/>
      <c r="V17" s="88"/>
      <c r="W17" s="91" t="s">
        <v>28</v>
      </c>
      <c r="X17" s="87" t="s">
        <v>26</v>
      </c>
      <c r="Y17" s="88"/>
      <c r="Z17" s="89" t="s">
        <v>27</v>
      </c>
      <c r="AA17" s="90"/>
      <c r="AB17" s="90"/>
      <c r="AC17" s="88"/>
      <c r="AD17" s="91" t="s">
        <v>28</v>
      </c>
      <c r="AE17" s="112"/>
      <c r="AF17" s="97"/>
    </row>
    <row r="18" spans="1:32" ht="129" customHeight="1">
      <c r="A18" s="104"/>
      <c r="B18" s="107"/>
      <c r="C18" s="36" t="s">
        <v>29</v>
      </c>
      <c r="D18" s="37" t="s">
        <v>30</v>
      </c>
      <c r="E18" s="37" t="s">
        <v>31</v>
      </c>
      <c r="F18" s="37" t="s">
        <v>32</v>
      </c>
      <c r="G18" s="37" t="s">
        <v>33</v>
      </c>
      <c r="H18" s="38" t="s">
        <v>34</v>
      </c>
      <c r="I18" s="92"/>
      <c r="J18" s="36" t="s">
        <v>29</v>
      </c>
      <c r="K18" s="37" t="s">
        <v>30</v>
      </c>
      <c r="L18" s="37" t="s">
        <v>31</v>
      </c>
      <c r="M18" s="37" t="s">
        <v>32</v>
      </c>
      <c r="N18" s="37" t="s">
        <v>33</v>
      </c>
      <c r="O18" s="38" t="s">
        <v>34</v>
      </c>
      <c r="P18" s="92"/>
      <c r="Q18" s="36" t="s">
        <v>29</v>
      </c>
      <c r="R18" s="37" t="s">
        <v>30</v>
      </c>
      <c r="S18" s="37" t="s">
        <v>31</v>
      </c>
      <c r="T18" s="37" t="s">
        <v>32</v>
      </c>
      <c r="U18" s="37" t="s">
        <v>33</v>
      </c>
      <c r="V18" s="38" t="s">
        <v>34</v>
      </c>
      <c r="W18" s="92"/>
      <c r="X18" s="36" t="s">
        <v>29</v>
      </c>
      <c r="Y18" s="37" t="s">
        <v>30</v>
      </c>
      <c r="Z18" s="37" t="s">
        <v>31</v>
      </c>
      <c r="AA18" s="37" t="s">
        <v>32</v>
      </c>
      <c r="AB18" s="37" t="s">
        <v>33</v>
      </c>
      <c r="AC18" s="38" t="s">
        <v>34</v>
      </c>
      <c r="AD18" s="92"/>
      <c r="AE18" s="113"/>
      <c r="AF18" s="98"/>
    </row>
    <row r="19" spans="1:32" ht="16.5" thickBot="1">
      <c r="A19" s="39" t="s">
        <v>35</v>
      </c>
      <c r="B19" s="40" t="s">
        <v>36</v>
      </c>
      <c r="C19" s="41" t="s">
        <v>37</v>
      </c>
      <c r="D19" s="42" t="s">
        <v>38</v>
      </c>
      <c r="E19" s="42" t="s">
        <v>39</v>
      </c>
      <c r="F19" s="42" t="s">
        <v>40</v>
      </c>
      <c r="G19" s="42" t="s">
        <v>41</v>
      </c>
      <c r="H19" s="43" t="s">
        <v>42</v>
      </c>
      <c r="I19" s="44" t="s">
        <v>43</v>
      </c>
      <c r="J19" s="45" t="s">
        <v>44</v>
      </c>
      <c r="K19" s="42" t="s">
        <v>45</v>
      </c>
      <c r="L19" s="42" t="s">
        <v>46</v>
      </c>
      <c r="M19" s="42" t="s">
        <v>47</v>
      </c>
      <c r="N19" s="42" t="s">
        <v>48</v>
      </c>
      <c r="O19" s="42" t="s">
        <v>49</v>
      </c>
      <c r="P19" s="46" t="s">
        <v>50</v>
      </c>
      <c r="Q19" s="41" t="s">
        <v>51</v>
      </c>
      <c r="R19" s="42" t="s">
        <v>52</v>
      </c>
      <c r="S19" s="42" t="s">
        <v>53</v>
      </c>
      <c r="T19" s="42" t="s">
        <v>54</v>
      </c>
      <c r="U19" s="42" t="s">
        <v>55</v>
      </c>
      <c r="V19" s="42" t="s">
        <v>56</v>
      </c>
      <c r="W19" s="47">
        <v>185</v>
      </c>
      <c r="X19" s="41" t="s">
        <v>57</v>
      </c>
      <c r="Y19" s="42" t="s">
        <v>58</v>
      </c>
      <c r="Z19" s="48" t="s">
        <v>59</v>
      </c>
      <c r="AA19" s="48" t="s">
        <v>60</v>
      </c>
      <c r="AB19" s="48" t="s">
        <v>61</v>
      </c>
      <c r="AC19" s="49">
        <v>240</v>
      </c>
      <c r="AD19" s="50">
        <v>245</v>
      </c>
      <c r="AE19" s="51" t="s">
        <v>62</v>
      </c>
      <c r="AF19" s="52" t="s">
        <v>63</v>
      </c>
    </row>
    <row r="20" spans="1:32" ht="25.5">
      <c r="A20" s="53" t="s">
        <v>64</v>
      </c>
      <c r="B20" s="54" t="s">
        <v>65</v>
      </c>
      <c r="C20" s="124"/>
      <c r="D20" s="125"/>
      <c r="E20" s="125"/>
      <c r="F20" s="125"/>
      <c r="G20" s="125"/>
      <c r="H20" s="126"/>
      <c r="I20" s="127">
        <f t="shared" ref="I20:I27" si="0">SUM(C20:H20)</f>
        <v>0</v>
      </c>
      <c r="J20" s="128"/>
      <c r="K20" s="129"/>
      <c r="L20" s="129"/>
      <c r="M20" s="129"/>
      <c r="N20" s="129"/>
      <c r="O20" s="130"/>
      <c r="P20" s="131">
        <f t="shared" ref="P20:P28" si="1">SUM(J20:O20)</f>
        <v>0</v>
      </c>
      <c r="Q20" s="132"/>
      <c r="R20" s="133"/>
      <c r="S20" s="133"/>
      <c r="T20" s="133"/>
      <c r="U20" s="133"/>
      <c r="V20" s="134"/>
      <c r="W20" s="135">
        <f t="shared" ref="W20:W28" si="2">SUM(Q20:V20)</f>
        <v>0</v>
      </c>
      <c r="X20" s="136">
        <v>3.3014540929856588E-3</v>
      </c>
      <c r="Y20" s="137"/>
      <c r="Z20" s="138"/>
      <c r="AA20" s="138"/>
      <c r="AB20" s="138"/>
      <c r="AC20" s="139"/>
      <c r="AD20" s="140">
        <f t="shared" ref="AD20:AD28" si="3">SUM(X20:AC20)</f>
        <v>3.3014540929856588E-3</v>
      </c>
      <c r="AE20" s="141">
        <v>5</v>
      </c>
      <c r="AF20" s="142">
        <v>1587</v>
      </c>
    </row>
    <row r="21" spans="1:32" ht="26.25" thickBot="1">
      <c r="A21" s="55" t="s">
        <v>66</v>
      </c>
      <c r="B21" s="56" t="s">
        <v>37</v>
      </c>
      <c r="C21" s="143"/>
      <c r="D21" s="144">
        <v>0.33148960518786952</v>
      </c>
      <c r="E21" s="144"/>
      <c r="F21" s="144">
        <v>0.53115718917740662</v>
      </c>
      <c r="G21" s="144"/>
      <c r="H21" s="145">
        <v>1.4662338900847389</v>
      </c>
      <c r="I21" s="146">
        <f t="shared" si="0"/>
        <v>2.3288806844500152</v>
      </c>
      <c r="J21" s="147"/>
      <c r="K21" s="148">
        <v>4.0180558204590246E-2</v>
      </c>
      <c r="L21" s="148"/>
      <c r="M21" s="148">
        <v>4.6592735892754967E-3</v>
      </c>
      <c r="N21" s="148"/>
      <c r="O21" s="149">
        <v>1.2168151639828161E-2</v>
      </c>
      <c r="P21" s="150">
        <f t="shared" si="1"/>
        <v>5.7007983433693898E-2</v>
      </c>
      <c r="Q21" s="151"/>
      <c r="R21" s="152">
        <v>0.94042621184815101</v>
      </c>
      <c r="S21" s="152"/>
      <c r="T21" s="152">
        <v>1.7419510893268</v>
      </c>
      <c r="U21" s="152"/>
      <c r="V21" s="153">
        <v>3.4766558568149604</v>
      </c>
      <c r="W21" s="154">
        <f t="shared" si="2"/>
        <v>6.1590331579899118</v>
      </c>
      <c r="X21" s="155"/>
      <c r="Y21" s="156"/>
      <c r="Z21" s="157"/>
      <c r="AA21" s="157"/>
      <c r="AB21" s="157"/>
      <c r="AC21" s="158"/>
      <c r="AD21" s="159">
        <f t="shared" si="3"/>
        <v>0</v>
      </c>
      <c r="AE21" s="160">
        <v>14</v>
      </c>
      <c r="AF21" s="161">
        <v>167563.65100000001</v>
      </c>
    </row>
    <row r="22" spans="1:32">
      <c r="A22" s="57" t="s">
        <v>67</v>
      </c>
      <c r="B22" s="54" t="s">
        <v>68</v>
      </c>
      <c r="C22" s="124">
        <v>160.08097190812239</v>
      </c>
      <c r="D22" s="125">
        <v>0.81182619910447495</v>
      </c>
      <c r="E22" s="125">
        <v>23.828063268030842</v>
      </c>
      <c r="F22" s="125">
        <v>73.911737191538833</v>
      </c>
      <c r="G22" s="125">
        <v>1.8707142403022625</v>
      </c>
      <c r="H22" s="126">
        <v>88.462167243399364</v>
      </c>
      <c r="I22" s="127">
        <f>SUM(C22:H22)</f>
        <v>348.96548005049817</v>
      </c>
      <c r="J22" s="128">
        <v>0.62789842238631099</v>
      </c>
      <c r="K22" s="129">
        <v>2.1593417073104276E-2</v>
      </c>
      <c r="L22" s="129">
        <v>0.18721787780532773</v>
      </c>
      <c r="M22" s="129">
        <v>0.31490513428335287</v>
      </c>
      <c r="N22" s="129">
        <v>2.5060625051088525E-2</v>
      </c>
      <c r="O22" s="130">
        <v>0.7097535943616432</v>
      </c>
      <c r="P22" s="131">
        <f t="shared" si="1"/>
        <v>1.8864290709608276</v>
      </c>
      <c r="Q22" s="132">
        <v>490.86539991946989</v>
      </c>
      <c r="R22" s="133">
        <v>1.7492477981469152</v>
      </c>
      <c r="S22" s="133">
        <v>90.345633311429637</v>
      </c>
      <c r="T22" s="133">
        <v>212.07986866607391</v>
      </c>
      <c r="U22" s="133">
        <v>5.7976578469645306</v>
      </c>
      <c r="V22" s="134">
        <v>281.14193705991443</v>
      </c>
      <c r="W22" s="135">
        <f t="shared" si="2"/>
        <v>1081.9797446019993</v>
      </c>
      <c r="X22" s="136">
        <v>0.17784710679999638</v>
      </c>
      <c r="Y22" s="137">
        <v>1.0106831784783339</v>
      </c>
      <c r="Z22" s="138">
        <v>2.4976612808007047E-3</v>
      </c>
      <c r="AA22" s="138">
        <v>8.6255597031870163E-2</v>
      </c>
      <c r="AB22" s="138">
        <v>1.1194063740315886E-3</v>
      </c>
      <c r="AC22" s="139">
        <v>0.685648892400752</v>
      </c>
      <c r="AD22" s="140">
        <f t="shared" si="3"/>
        <v>1.9640518423657849</v>
      </c>
      <c r="AE22" s="162">
        <f>SUM(AE23,AE24)</f>
        <v>1707</v>
      </c>
      <c r="AF22" s="163">
        <f>SUM(AF23,AF24)</f>
        <v>486977.32400000002</v>
      </c>
    </row>
    <row r="23" spans="1:32" ht="63.75">
      <c r="A23" s="58" t="s">
        <v>69</v>
      </c>
      <c r="B23" s="59" t="s">
        <v>38</v>
      </c>
      <c r="C23" s="164">
        <v>73.144049628716715</v>
      </c>
      <c r="D23" s="165">
        <v>4.7070642211336312E-2</v>
      </c>
      <c r="E23" s="165">
        <v>9.1348840581211093</v>
      </c>
      <c r="F23" s="165">
        <v>13.20392100003107</v>
      </c>
      <c r="G23" s="165">
        <v>1.4517279948631379</v>
      </c>
      <c r="H23" s="166">
        <v>53.203900286877179</v>
      </c>
      <c r="I23" s="167">
        <f t="shared" si="0"/>
        <v>150.18555361082056</v>
      </c>
      <c r="J23" s="168">
        <v>0.31599469743260455</v>
      </c>
      <c r="K23" s="169">
        <v>3.8733597771264641E-3</v>
      </c>
      <c r="L23" s="169">
        <v>0.11782159760555941</v>
      </c>
      <c r="M23" s="169">
        <v>0.113456300423584</v>
      </c>
      <c r="N23" s="169">
        <v>2.0749401907681472E-2</v>
      </c>
      <c r="O23" s="170">
        <v>0.54257070952908648</v>
      </c>
      <c r="P23" s="171">
        <f t="shared" si="1"/>
        <v>1.1144660666756425</v>
      </c>
      <c r="Q23" s="172">
        <v>154.51836143974091</v>
      </c>
      <c r="R23" s="173">
        <v>1.197411767123114E-3</v>
      </c>
      <c r="S23" s="173">
        <v>12.780292011594925</v>
      </c>
      <c r="T23" s="173">
        <v>20.830105297506094</v>
      </c>
      <c r="U23" s="173">
        <v>1.887770783106415</v>
      </c>
      <c r="V23" s="174">
        <v>81.068269429516732</v>
      </c>
      <c r="W23" s="175">
        <f t="shared" si="2"/>
        <v>271.08599637323221</v>
      </c>
      <c r="X23" s="176">
        <v>5.6054972710419752E-2</v>
      </c>
      <c r="Y23" s="177">
        <v>0.40207338670422654</v>
      </c>
      <c r="Z23" s="178">
        <v>9.1137877108857983E-4</v>
      </c>
      <c r="AA23" s="178">
        <v>9.4400198846277331E-3</v>
      </c>
      <c r="AB23" s="178"/>
      <c r="AC23" s="179">
        <v>0.29530743498658824</v>
      </c>
      <c r="AD23" s="180">
        <f t="shared" si="3"/>
        <v>0.76378719305695086</v>
      </c>
      <c r="AE23" s="181">
        <v>626</v>
      </c>
      <c r="AF23" s="182">
        <v>301465.96100000001</v>
      </c>
    </row>
    <row r="24" spans="1:32" ht="51.75" thickBot="1">
      <c r="A24" s="60" t="s">
        <v>70</v>
      </c>
      <c r="B24" s="56" t="s">
        <v>71</v>
      </c>
      <c r="C24" s="143">
        <v>227.96966008621177</v>
      </c>
      <c r="D24" s="144">
        <v>1.4090206956788975</v>
      </c>
      <c r="E24" s="144">
        <v>35.301907010974617</v>
      </c>
      <c r="F24" s="144">
        <v>121.31822335805384</v>
      </c>
      <c r="G24" s="144">
        <v>2.1978988912162656</v>
      </c>
      <c r="H24" s="145">
        <v>115.99520416663297</v>
      </c>
      <c r="I24" s="146">
        <f t="shared" si="0"/>
        <v>504.19191420876831</v>
      </c>
      <c r="J24" s="147">
        <v>0.87146276961398794</v>
      </c>
      <c r="K24" s="148">
        <v>3.5430937573292139E-2</v>
      </c>
      <c r="L24" s="148">
        <v>0.24140915009421832</v>
      </c>
      <c r="M24" s="148">
        <v>0.47221570736520313</v>
      </c>
      <c r="N24" s="148">
        <v>2.842724162751013E-2</v>
      </c>
      <c r="O24" s="149">
        <v>0.84030602754571404</v>
      </c>
      <c r="P24" s="150">
        <f t="shared" si="1"/>
        <v>2.4892518338199259</v>
      </c>
      <c r="Q24" s="151">
        <v>336.34703847973083</v>
      </c>
      <c r="R24" s="152">
        <v>1.7480503863797952</v>
      </c>
      <c r="S24" s="152">
        <v>77.565341299834813</v>
      </c>
      <c r="T24" s="152">
        <v>191.24976336856579</v>
      </c>
      <c r="U24" s="152">
        <v>3.9098870638581102</v>
      </c>
      <c r="V24" s="153">
        <v>200.07366763039551</v>
      </c>
      <c r="W24" s="154">
        <f t="shared" si="2"/>
        <v>810.89374822876493</v>
      </c>
      <c r="X24" s="155">
        <v>0.27295408778073416</v>
      </c>
      <c r="Y24" s="156">
        <v>1.4859440836561557</v>
      </c>
      <c r="Z24" s="157">
        <v>3.7363828255788565E-3</v>
      </c>
      <c r="AA24" s="157">
        <v>0.14624056805958802</v>
      </c>
      <c r="AB24" s="157">
        <v>1.9935462478467276E-3</v>
      </c>
      <c r="AC24" s="158">
        <v>0.99046494512693184</v>
      </c>
      <c r="AD24" s="159">
        <f t="shared" si="3"/>
        <v>2.9013336136968348</v>
      </c>
      <c r="AE24" s="160">
        <v>1081</v>
      </c>
      <c r="AF24" s="161">
        <v>185511.36300000001</v>
      </c>
    </row>
    <row r="25" spans="1:32">
      <c r="A25" s="61" t="s">
        <v>72</v>
      </c>
      <c r="B25" s="62" t="s">
        <v>39</v>
      </c>
      <c r="C25" s="183">
        <v>23.932115836989002</v>
      </c>
      <c r="D25" s="184">
        <v>0.47302752876851673</v>
      </c>
      <c r="E25" s="184">
        <v>1.9835790123793176</v>
      </c>
      <c r="F25" s="184">
        <v>5.6693550584452739</v>
      </c>
      <c r="G25" s="184">
        <v>0.45164300700253401</v>
      </c>
      <c r="H25" s="185">
        <v>10.526686375484774</v>
      </c>
      <c r="I25" s="186">
        <f t="shared" si="0"/>
        <v>43.036406819069413</v>
      </c>
      <c r="J25" s="187">
        <v>0.10290364476898904</v>
      </c>
      <c r="K25" s="188">
        <v>6.0102812820722416E-3</v>
      </c>
      <c r="L25" s="188">
        <v>1.9427263562300755E-2</v>
      </c>
      <c r="M25" s="188">
        <v>2.9397473275024295E-2</v>
      </c>
      <c r="N25" s="188">
        <v>4.5162257159205473E-3</v>
      </c>
      <c r="O25" s="189">
        <v>8.2100396901083533E-2</v>
      </c>
      <c r="P25" s="190">
        <f t="shared" si="1"/>
        <v>0.24435528550539043</v>
      </c>
      <c r="Q25" s="191">
        <v>59.051701121452396</v>
      </c>
      <c r="R25" s="192">
        <v>1.136843412912129</v>
      </c>
      <c r="S25" s="192">
        <v>4.9717599898025417</v>
      </c>
      <c r="T25" s="192">
        <v>13.825615010008312</v>
      </c>
      <c r="U25" s="192">
        <v>1.1387707358208439</v>
      </c>
      <c r="V25" s="193">
        <v>25.714156505558766</v>
      </c>
      <c r="W25" s="194">
        <f t="shared" si="2"/>
        <v>105.83884677555497</v>
      </c>
      <c r="X25" s="195">
        <v>2.7247213972371324E-5</v>
      </c>
      <c r="Y25" s="196">
        <v>3.3377837116154872E-4</v>
      </c>
      <c r="Z25" s="197"/>
      <c r="AA25" s="197">
        <v>2.7247213972371324E-5</v>
      </c>
      <c r="AB25" s="197"/>
      <c r="AC25" s="198">
        <v>2.4295432458697764E-4</v>
      </c>
      <c r="AD25" s="199">
        <f t="shared" si="3"/>
        <v>6.31227123693269E-4</v>
      </c>
      <c r="AE25" s="162">
        <f>SUM(AE26,AE27)</f>
        <v>438686</v>
      </c>
      <c r="AF25" s="163">
        <f>SUM(AF26,AF27)</f>
        <v>1413666.233</v>
      </c>
    </row>
    <row r="26" spans="1:32" ht="63.75">
      <c r="A26" s="58" t="s">
        <v>69</v>
      </c>
      <c r="B26" s="59" t="s">
        <v>73</v>
      </c>
      <c r="C26" s="164">
        <v>17.25124537837754</v>
      </c>
      <c r="D26" s="165">
        <v>0.37132988804540323</v>
      </c>
      <c r="E26" s="165">
        <v>2.6744358254709653</v>
      </c>
      <c r="F26" s="165">
        <v>3.2576560995059913</v>
      </c>
      <c r="G26" s="165">
        <v>0.60370040494215849</v>
      </c>
      <c r="H26" s="166">
        <v>5.6142848265791194</v>
      </c>
      <c r="I26" s="167">
        <f t="shared" si="0"/>
        <v>29.772652422921176</v>
      </c>
      <c r="J26" s="168">
        <v>7.4717524363847265E-2</v>
      </c>
      <c r="K26" s="169">
        <v>3.1017947947844277E-3</v>
      </c>
      <c r="L26" s="169">
        <v>2.7424215748210901E-2</v>
      </c>
      <c r="M26" s="169">
        <v>2.2913926489016849E-2</v>
      </c>
      <c r="N26" s="169">
        <v>6.1466284163758196E-3</v>
      </c>
      <c r="O26" s="170">
        <v>5.7282227078306075E-2</v>
      </c>
      <c r="P26" s="171">
        <f t="shared" si="1"/>
        <v>0.19158631689054131</v>
      </c>
      <c r="Q26" s="172">
        <v>20.689042658696998</v>
      </c>
      <c r="R26" s="173">
        <v>0.40306163152605701</v>
      </c>
      <c r="S26" s="173">
        <v>2.8659947282648619</v>
      </c>
      <c r="T26" s="173">
        <v>4.4302457957667825</v>
      </c>
      <c r="U26" s="173">
        <v>0.72685332425651406</v>
      </c>
      <c r="V26" s="174">
        <v>7.0780719482712051</v>
      </c>
      <c r="W26" s="175">
        <f t="shared" si="2"/>
        <v>36.19327008678242</v>
      </c>
      <c r="X26" s="176"/>
      <c r="Y26" s="177"/>
      <c r="Z26" s="178"/>
      <c r="AA26" s="178"/>
      <c r="AB26" s="178"/>
      <c r="AC26" s="179">
        <v>1.1392234638607248E-4</v>
      </c>
      <c r="AD26" s="180">
        <f t="shared" si="3"/>
        <v>1.1392234638607248E-4</v>
      </c>
      <c r="AE26" s="200">
        <v>192469</v>
      </c>
      <c r="AF26" s="182">
        <v>625263.43999999994</v>
      </c>
    </row>
    <row r="27" spans="1:32" ht="51.75" thickBot="1">
      <c r="A27" s="60" t="s">
        <v>70</v>
      </c>
      <c r="B27" s="43" t="s">
        <v>40</v>
      </c>
      <c r="C27" s="201">
        <v>29.1491803411269</v>
      </c>
      <c r="D27" s="202">
        <v>0.55244280180187466</v>
      </c>
      <c r="E27" s="202">
        <v>1.4440917435644445</v>
      </c>
      <c r="F27" s="202">
        <v>7.5526409433153523</v>
      </c>
      <c r="G27" s="202">
        <v>0.33290200486862004</v>
      </c>
      <c r="H27" s="203">
        <v>14.362760717838398</v>
      </c>
      <c r="I27" s="204">
        <f t="shared" si="0"/>
        <v>53.39401855251559</v>
      </c>
      <c r="J27" s="205">
        <v>0.12491407128242039</v>
      </c>
      <c r="K27" s="206">
        <v>8.281506522495128E-3</v>
      </c>
      <c r="L27" s="206">
        <v>1.3182476202799861E-2</v>
      </c>
      <c r="M27" s="206">
        <v>3.4460448527687246E-2</v>
      </c>
      <c r="N27" s="206">
        <v>3.2430508940630332E-3</v>
      </c>
      <c r="O27" s="207">
        <v>0.1014808045354188</v>
      </c>
      <c r="P27" s="208">
        <f t="shared" si="1"/>
        <v>0.28556235796488449</v>
      </c>
      <c r="Q27" s="209">
        <v>38.362658462755121</v>
      </c>
      <c r="R27" s="210">
        <v>0.73378178138607297</v>
      </c>
      <c r="S27" s="210">
        <v>2.1057652615376568</v>
      </c>
      <c r="T27" s="210">
        <v>9.3953692142415335</v>
      </c>
      <c r="U27" s="210">
        <v>0.41191741156433204</v>
      </c>
      <c r="V27" s="211">
        <v>18.636084557287578</v>
      </c>
      <c r="W27" s="212">
        <f t="shared" si="2"/>
        <v>69.645576688772294</v>
      </c>
      <c r="X27" s="213">
        <v>4.8524452280244884E-5</v>
      </c>
      <c r="Y27" s="214">
        <v>5.9442454043299986E-4</v>
      </c>
      <c r="Z27" s="215"/>
      <c r="AA27" s="215">
        <v>4.8524452280244884E-5</v>
      </c>
      <c r="AB27" s="215"/>
      <c r="AC27" s="216">
        <v>3.4371487031840129E-4</v>
      </c>
      <c r="AD27" s="217">
        <f t="shared" si="3"/>
        <v>1.035188315311891E-3</v>
      </c>
      <c r="AE27" s="218">
        <v>246217</v>
      </c>
      <c r="AF27" s="219">
        <v>788402.79299999995</v>
      </c>
    </row>
    <row r="28" spans="1:32" ht="16.5" thickBot="1">
      <c r="A28" s="63" t="s">
        <v>74</v>
      </c>
      <c r="B28" s="64" t="s">
        <v>75</v>
      </c>
      <c r="C28" s="220">
        <f t="shared" ref="C28:H28" si="4">SUM(C20,C21,C22,C25)</f>
        <v>184.01308774511139</v>
      </c>
      <c r="D28" s="221">
        <f t="shared" si="4"/>
        <v>1.6163433330608612</v>
      </c>
      <c r="E28" s="221">
        <f t="shared" si="4"/>
        <v>25.811642280410158</v>
      </c>
      <c r="F28" s="221">
        <f t="shared" si="4"/>
        <v>80.112249439161516</v>
      </c>
      <c r="G28" s="221">
        <f t="shared" si="4"/>
        <v>2.3223572473047964</v>
      </c>
      <c r="H28" s="221">
        <f t="shared" si="4"/>
        <v>100.45508750896887</v>
      </c>
      <c r="I28" s="222">
        <f>SUM(C28:H28)</f>
        <v>394.3307675540176</v>
      </c>
      <c r="J28" s="223">
        <f t="shared" ref="J28:O28" si="5">SUM(J20,J21,J22,J25)</f>
        <v>0.73080206715530005</v>
      </c>
      <c r="K28" s="224">
        <f t="shared" si="5"/>
        <v>6.7784256559766762E-2</v>
      </c>
      <c r="L28" s="224">
        <f t="shared" si="5"/>
        <v>0.20664514136762849</v>
      </c>
      <c r="M28" s="224">
        <f t="shared" si="5"/>
        <v>0.34896188114765264</v>
      </c>
      <c r="N28" s="224">
        <f t="shared" si="5"/>
        <v>2.9576850767009073E-2</v>
      </c>
      <c r="O28" s="224">
        <f t="shared" si="5"/>
        <v>0.80402214290255491</v>
      </c>
      <c r="P28" s="225">
        <f t="shared" si="1"/>
        <v>2.1877923398999117</v>
      </c>
      <c r="Q28" s="226">
        <f t="shared" ref="Q28:V28" si="6">SUM(Q20,Q21,Q22,Q25)</f>
        <v>549.91710104092226</v>
      </c>
      <c r="R28" s="227">
        <f t="shared" si="6"/>
        <v>3.8265174229071954</v>
      </c>
      <c r="S28" s="227">
        <f t="shared" si="6"/>
        <v>95.317393301232173</v>
      </c>
      <c r="T28" s="227">
        <f t="shared" si="6"/>
        <v>227.647434765409</v>
      </c>
      <c r="U28" s="227">
        <f t="shared" si="6"/>
        <v>6.9364285827853749</v>
      </c>
      <c r="V28" s="227">
        <f t="shared" si="6"/>
        <v>310.33274942228815</v>
      </c>
      <c r="W28" s="228">
        <f t="shared" si="2"/>
        <v>1193.9776245355442</v>
      </c>
      <c r="X28" s="229">
        <f t="shared" ref="X28:AC28" si="7">SUM(X20,X21,X22,X25)</f>
        <v>0.18117580810695441</v>
      </c>
      <c r="Y28" s="230">
        <f t="shared" si="7"/>
        <v>1.0110169568494953</v>
      </c>
      <c r="Z28" s="230">
        <f t="shared" si="7"/>
        <v>2.4976612808007047E-3</v>
      </c>
      <c r="AA28" s="230">
        <f t="shared" si="7"/>
        <v>8.6282844245842538E-2</v>
      </c>
      <c r="AB28" s="230">
        <f t="shared" si="7"/>
        <v>1.1194063740315886E-3</v>
      </c>
      <c r="AC28" s="230">
        <f t="shared" si="7"/>
        <v>0.68589184672533898</v>
      </c>
      <c r="AD28" s="231">
        <f t="shared" si="3"/>
        <v>1.9679845235824636</v>
      </c>
      <c r="AE28" s="232">
        <f>SUM(AE20,AE21,AE22,AE25)</f>
        <v>440412</v>
      </c>
      <c r="AF28" s="233">
        <f>SUM(AF20,AF21,AF22,AF25)</f>
        <v>2069794.2080000001</v>
      </c>
    </row>
    <row r="29" spans="1:32" ht="16.5" thickTop="1">
      <c r="A29" s="65" t="s">
        <v>76</v>
      </c>
      <c r="B29" s="66"/>
      <c r="C29" s="66"/>
      <c r="D29" s="66"/>
      <c r="E29" s="66"/>
      <c r="F29" s="66"/>
      <c r="G29" s="66"/>
      <c r="H29" s="66"/>
      <c r="I29" s="66"/>
      <c r="J29" s="66"/>
      <c r="K29" s="65" t="s">
        <v>77</v>
      </c>
      <c r="L29" s="66"/>
      <c r="M29" s="66"/>
      <c r="N29" s="66"/>
      <c r="O29" s="67"/>
      <c r="P29" s="66"/>
      <c r="Q29" s="66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1:32" ht="18.75">
      <c r="A30" s="68"/>
      <c r="B30" s="9" t="s">
        <v>78</v>
      </c>
      <c r="C30" s="10"/>
      <c r="D30" s="10"/>
      <c r="E30" s="11"/>
      <c r="F30" s="93"/>
      <c r="G30" s="93"/>
      <c r="H30" s="93"/>
      <c r="I30" s="93"/>
      <c r="J30" s="93"/>
      <c r="K30" s="68"/>
      <c r="L30" s="68"/>
      <c r="M30" s="68"/>
      <c r="N30" s="68"/>
      <c r="O30" s="68"/>
      <c r="P30" s="68"/>
      <c r="Q30" s="68"/>
      <c r="R30" s="68"/>
      <c r="S30" s="68"/>
      <c r="T30" s="94" t="s">
        <v>79</v>
      </c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68"/>
      <c r="AF30" s="68"/>
    </row>
    <row r="31" spans="1:32">
      <c r="A31" s="69"/>
      <c r="B31" s="70"/>
      <c r="C31" s="71"/>
      <c r="D31" s="71"/>
      <c r="E31" s="72"/>
      <c r="F31" s="73"/>
      <c r="G31" s="73"/>
      <c r="H31" s="71" t="s">
        <v>80</v>
      </c>
      <c r="I31" s="74"/>
      <c r="J31" s="71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1" t="s">
        <v>81</v>
      </c>
      <c r="Z31" s="74"/>
      <c r="AA31" s="74"/>
      <c r="AB31" s="74"/>
      <c r="AC31" s="74"/>
      <c r="AD31" s="74"/>
      <c r="AE31" s="74"/>
      <c r="AF31" s="74"/>
    </row>
    <row r="32" spans="1:32">
      <c r="A32" s="12"/>
      <c r="B32" s="10"/>
      <c r="C32" s="13"/>
      <c r="D32" s="13"/>
      <c r="E32" s="14"/>
      <c r="F32" s="15"/>
      <c r="G32" s="16"/>
      <c r="H32" s="17"/>
      <c r="I32" s="16"/>
      <c r="J32" s="15"/>
      <c r="K32" s="18"/>
      <c r="L32" s="18"/>
      <c r="M32" s="18"/>
      <c r="N32" s="16"/>
      <c r="O32" s="17" t="s">
        <v>82</v>
      </c>
      <c r="P32" s="16"/>
      <c r="Q32" s="18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>
      <c r="A33" s="12"/>
      <c r="B33" s="9" t="s">
        <v>83</v>
      </c>
      <c r="C33" s="16"/>
      <c r="D33" s="16"/>
      <c r="E33" s="95" t="s">
        <v>84</v>
      </c>
      <c r="F33" s="95"/>
      <c r="G33" s="95"/>
      <c r="H33" s="95"/>
      <c r="I33" s="95"/>
      <c r="J33" s="95"/>
      <c r="K33" s="18"/>
      <c r="L33" s="18"/>
      <c r="M33" s="16"/>
      <c r="N33" s="18"/>
      <c r="O33" s="18"/>
      <c r="P33" s="18"/>
      <c r="Q33" s="18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>
      <c r="A34" s="70"/>
      <c r="B34" s="75"/>
      <c r="C34" s="76"/>
      <c r="D34" s="75"/>
      <c r="E34" s="77"/>
      <c r="F34" s="78"/>
      <c r="G34" s="84" t="s">
        <v>81</v>
      </c>
      <c r="H34" s="84"/>
      <c r="I34" s="78"/>
      <c r="J34" s="79"/>
      <c r="K34" s="73"/>
      <c r="L34" s="73"/>
      <c r="M34" s="78"/>
      <c r="N34" s="73"/>
      <c r="O34" s="73"/>
      <c r="P34" s="80"/>
      <c r="Q34" s="81"/>
      <c r="R34" s="81"/>
      <c r="S34" s="82"/>
      <c r="T34" s="83"/>
      <c r="U34" s="83"/>
      <c r="V34" s="83"/>
      <c r="W34" s="74"/>
      <c r="X34" s="74"/>
      <c r="Y34" s="74"/>
      <c r="Z34" s="74"/>
      <c r="AA34" s="74"/>
      <c r="AB34" s="74"/>
      <c r="AC34" s="74"/>
      <c r="AD34" s="74"/>
      <c r="AE34" s="74"/>
      <c r="AF34" s="74"/>
    </row>
    <row r="35" spans="1:32">
      <c r="A35" s="19"/>
      <c r="B35" s="9" t="s">
        <v>85</v>
      </c>
      <c r="C35" s="20"/>
      <c r="D35" s="85" t="s">
        <v>86</v>
      </c>
      <c r="E35" s="85"/>
      <c r="F35" s="85"/>
      <c r="G35" s="85"/>
      <c r="H35" s="85"/>
      <c r="I35" s="85"/>
      <c r="J35" s="85"/>
      <c r="K35" s="9"/>
      <c r="L35" s="9" t="s">
        <v>87</v>
      </c>
      <c r="M35" s="85" t="s">
        <v>88</v>
      </c>
      <c r="N35" s="85"/>
      <c r="O35" s="85"/>
      <c r="P35" s="85"/>
      <c r="Q35" s="85"/>
      <c r="R35" s="85"/>
      <c r="S35" s="9"/>
      <c r="T35" s="9" t="s">
        <v>89</v>
      </c>
      <c r="U35" s="9"/>
      <c r="V35" s="9"/>
      <c r="W35" s="86" t="s">
        <v>90</v>
      </c>
      <c r="X35" s="85"/>
      <c r="Y35" s="85"/>
      <c r="Z35" s="85"/>
      <c r="AA35" s="85"/>
      <c r="AB35" s="85"/>
      <c r="AC35" s="85"/>
      <c r="AD35" s="85"/>
      <c r="AE35" s="16"/>
      <c r="AF35" s="16"/>
    </row>
    <row r="36" spans="1:32">
      <c r="A36" s="21"/>
      <c r="B36" s="20"/>
      <c r="C36" s="20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</sheetData>
  <mergeCells count="43">
    <mergeCell ref="B12:AE12"/>
    <mergeCell ref="AA1:AF1"/>
    <mergeCell ref="A2:AF2"/>
    <mergeCell ref="A3:AF3"/>
    <mergeCell ref="N4:P4"/>
    <mergeCell ref="N5:P5"/>
    <mergeCell ref="B6:S6"/>
    <mergeCell ref="T6:AE6"/>
    <mergeCell ref="B7:S7"/>
    <mergeCell ref="T7:AE7"/>
    <mergeCell ref="E9:AE9"/>
    <mergeCell ref="F10:AE10"/>
    <mergeCell ref="B11:AE11"/>
    <mergeCell ref="B13:AE13"/>
    <mergeCell ref="B14:M14"/>
    <mergeCell ref="N14:AE14"/>
    <mergeCell ref="A16:A18"/>
    <mergeCell ref="B16:B18"/>
    <mergeCell ref="C16:I16"/>
    <mergeCell ref="J16:P16"/>
    <mergeCell ref="Q16:W16"/>
    <mergeCell ref="X16:AD16"/>
    <mergeCell ref="AE16:AE18"/>
    <mergeCell ref="AF16:AF18"/>
    <mergeCell ref="C17:D17"/>
    <mergeCell ref="E17:H17"/>
    <mergeCell ref="I17:I18"/>
    <mergeCell ref="J17:K17"/>
    <mergeCell ref="L17:O17"/>
    <mergeCell ref="P17:P18"/>
    <mergeCell ref="Q17:R17"/>
    <mergeCell ref="S17:V17"/>
    <mergeCell ref="W17:W18"/>
    <mergeCell ref="G34:H34"/>
    <mergeCell ref="D35:J35"/>
    <mergeCell ref="M35:R35"/>
    <mergeCell ref="W35:AD35"/>
    <mergeCell ref="X17:Y17"/>
    <mergeCell ref="Z17:AC17"/>
    <mergeCell ref="AD17:AD18"/>
    <mergeCell ref="F30:J30"/>
    <mergeCell ref="T30:AD30"/>
    <mergeCell ref="E33:J33"/>
  </mergeCells>
  <pageMargins left="0.7" right="0.7" top="0.75" bottom="0.75" header="0.3" footer="0.3"/>
  <pageSetup paperSize="9" scale="2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2021-06-10T05:28:06Z</dcterms:modified>
</cp:coreProperties>
</file>