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W28" i="1" s="1"/>
  <c r="Q28" i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<sst xmlns="http://schemas.openxmlformats.org/spreadsheetml/2006/main" count="129" uniqueCount="95">
  <si>
    <t>Звітність</t>
  </si>
  <si>
    <t>ЗВІТ ЩОДО ПОКАЗНИКІВ НАДІЙНОСТІ ЕЛЕКТРОПОСТАЧАННЯ</t>
  </si>
  <si>
    <t>за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</si>
  <si>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</si>
  <si>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</si>
  <si>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</si>
  <si>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</si>
  <si>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</si>
  <si>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</si>
  <si>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</si>
  <si>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</si>
  <si>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</si>
  <si>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</si>
  <si>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</si>
  <si>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</si>
  <si>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</si>
  <si>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</si>
  <si>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5424874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</si>
  <si>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</si>
  <si>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</si>
  <si>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</si>
  <si>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</si>
  <si>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</si>
  <si>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</si>
  <si>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</si>
  <si>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</si>
  <si>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</si>
  <si>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</si>
  <si>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</si>
  <si>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</si>
  <si>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</si>
  <si>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</si>
  <si>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</si>
  <si>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</si>
  <si>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</si>
  <si>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</si>
  <si>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</si>
  <si>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</si>
  <si>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</si>
  <si>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</si>
  <si>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</si>
  <si>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</si>
  <si>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</si>
  <si>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</si>
  <si>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</si>
  <si>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</si>
  <si>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</si>
  <si>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</si>
  <si>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</si>
  <si>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</si>
  <si>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</si>
  <si>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</si>
  <si>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</si>
  <si>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</si>
  <si>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</si>
  <si>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</si>
  <si>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</si>
  <si>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</si>
  <si>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</si>
  <si>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</si>
  <si>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</si>
  <si>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</si>
  <si>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</si>
  <si>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</si>
  <si>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</si>
  <si>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</si>
  <si>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</si>
  <si>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</si>
  <si>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</si>
  <si>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</si>
  <si>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</si>
  <si>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</si>
  <si>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</si>
  <si>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</si>
  <si>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</si>
  <si>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</si>
  <si>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</si>
  <si>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</si>
  <si>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</si>
  <si>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Красінський І.В.</t>
  </si>
  <si>
    <t>(підпис)</t>
  </si>
  <si>
    <t>(П.І.Б.) </t>
  </si>
  <si>
    <t>М. П.</t>
  </si>
  <si>
    <t>Виконавець</t>
  </si>
  <si>
    <t>Туровський В.О.</t>
  </si>
  <si>
    <t>телефон:</t>
  </si>
  <si>
    <t>0362-694222</t>
  </si>
  <si>
    <t>факс:</t>
  </si>
  <si>
    <t>0362-694264</t>
  </si>
  <si>
    <t>електронна пошта:</t>
  </si>
  <si>
    <t>Volodymyr.Turovskyy@roe.vsei.ua</t>
  </si>
  <si>
    <t>м. Рівне, 33000, Україна. ПАТ "Рівнеобленерго" вул. Князя Володимира, 71, Тел..: +38(0362)694219, факс +38(0362)694211</t>
  </si>
  <si>
    <t>IV квартал</t>
  </si>
  <si>
    <t>2020</t>
  </si>
  <si>
    <t>Форма № 11-НКРЕКП
(квартальна)
ЗАТВЕРДЖЕНО
Постанова НКРЕ
 25 липня 2013 № 1015
за погодженням з Держстатом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</si>
</sst>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11" fillId="0" borderId="0" xfId="0" applyFont="1"/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2" fillId="0" borderId="0" xfId="0" applyFont="1"/>
    <xf numFmtId="0" fontId="15" fillId="0" borderId="0" xfId="0" applyFont="1" applyBorder="1" applyAlignment="1" applyProtection="1">
      <alignment horizontal="center" wrapText="1"/>
    </xf>
    <xf numFmtId="0" fontId="16" fillId="0" borderId="0" xfId="0" applyFont="1" applyProtection="1"/>
    <xf numFmtId="0" fontId="15" fillId="0" borderId="0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Protection="1"/>
    <xf numFmtId="0" fontId="20" fillId="0" borderId="0" xfId="0" applyFont="1" applyBorder="1" applyProtection="1"/>
    <xf numFmtId="0" fontId="23" fillId="0" borderId="0" xfId="0" applyFont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textRotation="90" wrapTex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2" borderId="15" xfId="0" applyFont="1" applyFill="1" applyBorder="1" applyAlignment="1" applyProtection="1">
      <alignment horizontal="center" vertical="center" textRotation="90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27" xfId="0" quotePrefix="1" applyFont="1" applyFill="1" applyBorder="1" applyAlignment="1" applyProtection="1">
      <alignment horizontal="center" vertical="center" wrapText="1"/>
    </xf>
    <xf numFmtId="0" fontId="19" fillId="2" borderId="28" xfId="0" quotePrefix="1" applyFont="1" applyFill="1" applyBorder="1" applyAlignment="1" applyProtection="1">
      <alignment horizontal="center" vertical="center" wrapText="1"/>
    </xf>
    <xf numFmtId="0" fontId="19" fillId="2" borderId="26" xfId="0" quotePrefix="1" applyFont="1" applyFill="1" applyBorder="1" applyAlignment="1" applyProtection="1">
      <alignment horizontal="center" vertical="center" wrapText="1"/>
    </xf>
    <xf numFmtId="0" fontId="24" fillId="2" borderId="29" xfId="0" quotePrefix="1" applyFont="1" applyFill="1" applyBorder="1" applyAlignment="1" applyProtection="1">
      <alignment horizontal="center" vertical="center" wrapText="1"/>
    </xf>
    <xf numFmtId="0" fontId="19" fillId="2" borderId="30" xfId="0" quotePrefix="1" applyFont="1" applyFill="1" applyBorder="1" applyAlignment="1" applyProtection="1">
      <alignment horizontal="center" vertical="center" wrapText="1"/>
    </xf>
    <xf numFmtId="0" fontId="24" fillId="2" borderId="26" xfId="0" quotePrefix="1" applyFont="1" applyFill="1" applyBorder="1" applyAlignment="1" applyProtection="1">
      <alignment horizontal="center" vertical="center" wrapText="1"/>
    </xf>
    <xf numFmtId="0" fontId="24" fillId="2" borderId="17" xfId="0" quotePrefix="1" applyFont="1" applyFill="1" applyBorder="1" applyAlignment="1" applyProtection="1">
      <alignment horizontal="center" vertical="center" wrapText="1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26" xfId="0" applyFont="1" applyFill="1" applyBorder="1" applyAlignment="1" applyProtection="1">
      <alignment horizontal="center" vertical="center"/>
    </xf>
    <xf numFmtId="0" fontId="24" fillId="2" borderId="17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 wrapText="1"/>
    </xf>
    <xf numFmtId="0" fontId="19" fillId="2" borderId="33" xfId="0" quotePrefix="1" applyFont="1" applyFill="1" applyBorder="1" applyAlignment="1" applyProtection="1">
      <alignment horizontal="center" vertical="center" wrapText="1"/>
    </xf>
    <xf numFmtId="164" fontId="25" fillId="0" borderId="34" xfId="0" applyNumberFormat="1" applyFont="1" applyBorder="1" applyAlignment="1" applyProtection="1">
      <alignment horizontal="center" vertical="center" wrapText="1"/>
      <protection locked="0"/>
    </xf>
    <xf numFmtId="164" fontId="25" fillId="0" borderId="35" xfId="0" applyNumberFormat="1" applyFont="1" applyBorder="1" applyAlignment="1" applyProtection="1">
      <alignment horizontal="center" vertical="center" wrapText="1"/>
      <protection locked="0"/>
    </xf>
    <xf numFmtId="164" fontId="25" fillId="0" borderId="33" xfId="0" applyNumberFormat="1" applyFont="1" applyBorder="1" applyAlignment="1" applyProtection="1">
      <alignment horizontal="center" vertical="center" wrapText="1"/>
      <protection locked="0"/>
    </xf>
    <xf numFmtId="164" fontId="26" fillId="3" borderId="36" xfId="0" applyNumberFormat="1" applyFont="1" applyFill="1" applyBorder="1" applyAlignment="1" applyProtection="1">
      <alignment horizontal="center" vertical="center" wrapText="1"/>
    </xf>
    <xf numFmtId="4" fontId="25" fillId="0" borderId="37" xfId="0" applyNumberFormat="1" applyFont="1" applyBorder="1" applyAlignment="1" applyProtection="1">
      <alignment horizontal="center" vertical="center" wrapText="1"/>
      <protection locked="0"/>
    </xf>
    <xf numFmtId="4" fontId="25" fillId="0" borderId="35" xfId="0" applyNumberFormat="1" applyFont="1" applyBorder="1" applyAlignment="1" applyProtection="1">
      <alignment horizontal="center" vertical="center" wrapText="1"/>
      <protection locked="0"/>
    </xf>
    <xf numFmtId="4" fontId="25" fillId="0" borderId="33" xfId="0" applyNumberFormat="1" applyFont="1" applyBorder="1" applyAlignment="1" applyProtection="1">
      <alignment horizontal="center" vertical="center" wrapText="1"/>
      <protection locked="0"/>
    </xf>
    <xf numFmtId="4" fontId="26" fillId="3" borderId="36" xfId="0" applyNumberFormat="1" applyFont="1" applyFill="1" applyBorder="1" applyAlignment="1" applyProtection="1">
      <alignment horizontal="center" vertical="center" wrapText="1"/>
    </xf>
    <xf numFmtId="165" fontId="25" fillId="0" borderId="34" xfId="0" applyNumberFormat="1" applyFont="1" applyBorder="1" applyAlignment="1" applyProtection="1">
      <alignment horizontal="center" vertical="center" wrapText="1"/>
      <protection locked="0"/>
    </xf>
    <xf numFmtId="165" fontId="25" fillId="0" borderId="35" xfId="0" applyNumberFormat="1" applyFont="1" applyBorder="1" applyAlignment="1" applyProtection="1">
      <alignment horizontal="center" vertical="center" wrapText="1"/>
      <protection locked="0"/>
    </xf>
    <xf numFmtId="165" fontId="25" fillId="0" borderId="33" xfId="0" applyNumberFormat="1" applyFont="1" applyBorder="1" applyAlignment="1" applyProtection="1">
      <alignment horizontal="center" vertical="center" wrapText="1"/>
      <protection locked="0"/>
    </xf>
    <xf numFmtId="165" fontId="26" fillId="3" borderId="36" xfId="0" applyNumberFormat="1" applyFont="1" applyFill="1" applyBorder="1" applyAlignment="1" applyProtection="1">
      <alignment horizontal="center" vertical="center" wrapText="1"/>
    </xf>
    <xf numFmtId="166" fontId="25" fillId="0" borderId="34" xfId="0" applyNumberFormat="1" applyFont="1" applyBorder="1" applyAlignment="1" applyProtection="1">
      <alignment horizontal="center" vertical="center" wrapText="1"/>
      <protection locked="0"/>
    </xf>
    <xf numFmtId="166" fontId="25" fillId="0" borderId="35" xfId="0" applyNumberFormat="1" applyFont="1" applyBorder="1" applyAlignment="1" applyProtection="1">
      <alignment horizontal="center" vertical="center" wrapText="1"/>
      <protection locked="0"/>
    </xf>
    <xf numFmtId="166" fontId="19" fillId="0" borderId="35" xfId="0" applyNumberFormat="1" applyFont="1" applyBorder="1" applyAlignment="1" applyProtection="1">
      <alignment horizontal="center" vertical="center"/>
      <protection locked="0"/>
    </xf>
    <xf numFmtId="166" fontId="19" fillId="0" borderId="33" xfId="0" applyNumberFormat="1" applyFont="1" applyBorder="1" applyAlignment="1" applyProtection="1">
      <alignment horizontal="center" vertical="center"/>
      <protection locked="0"/>
    </xf>
    <xf numFmtId="166" fontId="26" fillId="3" borderId="36" xfId="0" applyNumberFormat="1" applyFont="1" applyFill="1" applyBorder="1" applyAlignment="1" applyProtection="1">
      <alignment horizontal="center" vertical="center" wrapText="1"/>
    </xf>
    <xf numFmtId="3" fontId="23" fillId="4" borderId="37" xfId="0" applyNumberFormat="1" applyFont="1" applyFill="1" applyBorder="1" applyAlignment="1" applyProtection="1">
      <alignment horizontal="center" vertical="center"/>
    </xf>
    <xf numFmtId="166" fontId="23" fillId="4" borderId="38" xfId="0" applyNumberFormat="1" applyFont="1" applyFill="1" applyBorder="1" applyAlignment="1" applyProtection="1">
      <alignment horizontal="center" vertical="center"/>
    </xf>
    <xf numFmtId="0" fontId="19" fillId="2" borderId="39" xfId="0" applyFont="1" applyFill="1" applyBorder="1" applyAlignment="1" applyProtection="1">
      <alignment horizontal="center" vertical="center" wrapText="1"/>
    </xf>
    <xf numFmtId="0" fontId="19" fillId="2" borderId="40" xfId="0" quotePrefix="1" applyFont="1" applyFill="1" applyBorder="1" applyAlignment="1" applyProtection="1">
      <alignment horizontal="center" vertical="center" wrapText="1"/>
    </xf>
    <xf numFmtId="164" fontId="25" fillId="0" borderId="41" xfId="0" applyNumberFormat="1" applyFont="1" applyBorder="1" applyAlignment="1" applyProtection="1">
      <alignment horizontal="center" vertical="center" wrapText="1"/>
      <protection locked="0"/>
    </xf>
    <xf numFmtId="164" fontId="25" fillId="0" borderId="42" xfId="0" applyNumberFormat="1" applyFont="1" applyBorder="1" applyAlignment="1" applyProtection="1">
      <alignment horizontal="center" vertical="center" wrapText="1"/>
      <protection locked="0"/>
    </xf>
    <xf numFmtId="164" fontId="25" fillId="0" borderId="40" xfId="0" applyNumberFormat="1" applyFont="1" applyBorder="1" applyAlignment="1" applyProtection="1">
      <alignment horizontal="center" vertical="center" wrapText="1"/>
      <protection locked="0"/>
    </xf>
    <xf numFmtId="164" fontId="26" fillId="3" borderId="29" xfId="0" applyNumberFormat="1" applyFont="1" applyFill="1" applyBorder="1" applyAlignment="1" applyProtection="1">
      <alignment horizontal="center" vertical="center" wrapText="1"/>
    </xf>
    <xf numFmtId="4" fontId="25" fillId="0" borderId="43" xfId="0" applyNumberFormat="1" applyFont="1" applyBorder="1" applyAlignment="1" applyProtection="1">
      <alignment horizontal="center" vertical="center" wrapText="1"/>
      <protection locked="0"/>
    </xf>
    <xf numFmtId="4" fontId="25" fillId="0" borderId="42" xfId="0" applyNumberFormat="1" applyFont="1" applyBorder="1" applyAlignment="1" applyProtection="1">
      <alignment horizontal="center" vertical="center" wrapText="1"/>
      <protection locked="0"/>
    </xf>
    <xf numFmtId="4" fontId="25" fillId="0" borderId="40" xfId="0" applyNumberFormat="1" applyFont="1" applyBorder="1" applyAlignment="1" applyProtection="1">
      <alignment horizontal="center" vertical="center" wrapText="1"/>
      <protection locked="0"/>
    </xf>
    <xf numFmtId="4" fontId="26" fillId="3" borderId="29" xfId="0" applyNumberFormat="1" applyFont="1" applyFill="1" applyBorder="1" applyAlignment="1" applyProtection="1">
      <alignment horizontal="center" vertical="center" wrapText="1"/>
    </xf>
    <xf numFmtId="165" fontId="25" fillId="0" borderId="41" xfId="0" applyNumberFormat="1" applyFont="1" applyBorder="1" applyAlignment="1" applyProtection="1">
      <alignment horizontal="center" vertical="center" wrapText="1"/>
      <protection locked="0"/>
    </xf>
    <xf numFmtId="165" fontId="25" fillId="0" borderId="42" xfId="0" applyNumberFormat="1" applyFont="1" applyBorder="1" applyAlignment="1" applyProtection="1">
      <alignment horizontal="center" vertical="center" wrapText="1"/>
      <protection locked="0"/>
    </xf>
    <xf numFmtId="165" fontId="25" fillId="0" borderId="40" xfId="0" applyNumberFormat="1" applyFont="1" applyBorder="1" applyAlignment="1" applyProtection="1">
      <alignment horizontal="center" vertical="center" wrapText="1"/>
      <protection locked="0"/>
    </xf>
    <xf numFmtId="165" fontId="26" fillId="3" borderId="29" xfId="0" applyNumberFormat="1" applyFont="1" applyFill="1" applyBorder="1" applyAlignment="1" applyProtection="1">
      <alignment horizontal="center" vertical="center" wrapText="1"/>
    </xf>
    <xf numFmtId="166" fontId="25" fillId="0" borderId="41" xfId="0" applyNumberFormat="1" applyFont="1" applyBorder="1" applyAlignment="1" applyProtection="1">
      <alignment horizontal="center" vertical="center" wrapText="1"/>
      <protection locked="0"/>
    </xf>
    <xf numFmtId="166" fontId="25" fillId="0" borderId="42" xfId="0" applyNumberFormat="1" applyFont="1" applyBorder="1" applyAlignment="1" applyProtection="1">
      <alignment horizontal="center" vertical="center" wrapText="1"/>
      <protection locked="0"/>
    </xf>
    <xf numFmtId="166" fontId="19" fillId="0" borderId="42" xfId="0" applyNumberFormat="1" applyFont="1" applyBorder="1" applyAlignment="1" applyProtection="1">
      <alignment horizontal="center" vertical="center"/>
      <protection locked="0"/>
    </xf>
    <xf numFmtId="166" fontId="19" fillId="0" borderId="40" xfId="0" applyNumberFormat="1" applyFont="1" applyBorder="1" applyAlignment="1" applyProtection="1">
      <alignment horizontal="center" vertical="center"/>
      <protection locked="0"/>
    </xf>
    <xf numFmtId="166" fontId="26" fillId="3" borderId="29" xfId="0" applyNumberFormat="1" applyFont="1" applyFill="1" applyBorder="1" applyAlignment="1" applyProtection="1">
      <alignment horizontal="center" vertical="center" wrapText="1"/>
    </xf>
    <xf numFmtId="3" fontId="23" fillId="4" borderId="43" xfId="0" applyNumberFormat="1" applyFont="1" applyFill="1" applyBorder="1" applyAlignment="1" applyProtection="1">
      <alignment horizontal="center" vertical="center"/>
    </xf>
    <xf numFmtId="166" fontId="23" fillId="4" borderId="44" xfId="0" applyNumberFormat="1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</xf>
    <xf numFmtId="3" fontId="23" fillId="3" borderId="34" xfId="0" applyNumberFormat="1" applyFont="1" applyFill="1" applyBorder="1" applyAlignment="1" applyProtection="1">
      <alignment horizontal="center" vertical="center" wrapText="1"/>
    </xf>
    <xf numFmtId="166" fontId="23" fillId="3" borderId="24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left" vertical="center" wrapText="1"/>
    </xf>
    <xf numFmtId="0" fontId="19" fillId="2" borderId="15" xfId="0" quotePrefix="1" applyFont="1" applyFill="1" applyBorder="1" applyAlignment="1" applyProtection="1">
      <alignment horizontal="center" vertical="center" wrapText="1"/>
    </xf>
    <xf numFmtId="164" fontId="25" fillId="0" borderId="22" xfId="0" applyNumberFormat="1" applyFont="1" applyBorder="1" applyAlignment="1" applyProtection="1">
      <alignment horizontal="center" vertical="center" wrapText="1"/>
      <protection locked="0"/>
    </xf>
    <xf numFmtId="164" fontId="25" fillId="0" borderId="3" xfId="0" applyNumberFormat="1" applyFont="1" applyBorder="1" applyAlignment="1" applyProtection="1">
      <alignment horizontal="center" vertical="center" wrapText="1"/>
      <protection locked="0"/>
    </xf>
    <xf numFmtId="164" fontId="25" fillId="0" borderId="15" xfId="0" applyNumberFormat="1" applyFont="1" applyBorder="1" applyAlignment="1" applyProtection="1">
      <alignment horizontal="center" vertical="center" wrapText="1"/>
      <protection locked="0"/>
    </xf>
    <xf numFmtId="164" fontId="26" fillId="3" borderId="46" xfId="0" applyNumberFormat="1" applyFont="1" applyFill="1" applyBorder="1" applyAlignment="1" applyProtection="1">
      <alignment horizontal="center" vertical="center" wrapText="1"/>
    </xf>
    <xf numFmtId="4" fontId="25" fillId="0" borderId="14" xfId="0" applyNumberFormat="1" applyFont="1" applyBorder="1" applyAlignment="1" applyProtection="1">
      <alignment horizontal="center" vertical="center" wrapText="1"/>
      <protection locked="0"/>
    </xf>
    <xf numFmtId="4" fontId="25" fillId="0" borderId="3" xfId="0" applyNumberFormat="1" applyFont="1" applyBorder="1" applyAlignment="1" applyProtection="1">
      <alignment horizontal="center" vertical="center" wrapText="1"/>
      <protection locked="0"/>
    </xf>
    <xf numFmtId="4" fontId="25" fillId="0" borderId="15" xfId="0" applyNumberFormat="1" applyFont="1" applyBorder="1" applyAlignment="1" applyProtection="1">
      <alignment horizontal="center" vertical="center" wrapText="1"/>
      <protection locked="0"/>
    </xf>
    <xf numFmtId="4" fontId="26" fillId="3" borderId="46" xfId="0" applyNumberFormat="1" applyFont="1" applyFill="1" applyBorder="1" applyAlignment="1" applyProtection="1">
      <alignment horizontal="center" vertical="center" wrapText="1"/>
    </xf>
    <xf numFmtId="165" fontId="25" fillId="0" borderId="22" xfId="0" applyNumberFormat="1" applyFont="1" applyBorder="1" applyAlignment="1" applyProtection="1">
      <alignment horizontal="center" vertical="center" wrapText="1"/>
      <protection locked="0"/>
    </xf>
    <xf numFmtId="165" fontId="25" fillId="0" borderId="3" xfId="0" applyNumberFormat="1" applyFont="1" applyBorder="1" applyAlignment="1" applyProtection="1">
      <alignment horizontal="center" vertical="center" wrapText="1"/>
      <protection locked="0"/>
    </xf>
    <xf numFmtId="165" fontId="25" fillId="0" borderId="15" xfId="0" applyNumberFormat="1" applyFont="1" applyBorder="1" applyAlignment="1" applyProtection="1">
      <alignment horizontal="center" vertical="center" wrapText="1"/>
      <protection locked="0"/>
    </xf>
    <xf numFmtId="165" fontId="26" fillId="3" borderId="46" xfId="0" applyNumberFormat="1" applyFont="1" applyFill="1" applyBorder="1" applyAlignment="1" applyProtection="1">
      <alignment horizontal="center" vertical="center" wrapText="1"/>
    </xf>
    <xf numFmtId="166" fontId="25" fillId="0" borderId="22" xfId="0" applyNumberFormat="1" applyFont="1" applyBorder="1" applyAlignment="1" applyProtection="1">
      <alignment horizontal="center" vertical="center" wrapText="1"/>
      <protection locked="0"/>
    </xf>
    <xf numFmtId="166" fontId="25" fillId="0" borderId="3" xfId="0" applyNumberFormat="1" applyFont="1" applyBorder="1" applyAlignment="1" applyProtection="1">
      <alignment horizontal="center" vertical="center" wrapText="1"/>
      <protection locked="0"/>
    </xf>
    <xf numFmtId="166" fontId="19" fillId="0" borderId="3" xfId="0" applyNumberFormat="1" applyFont="1" applyBorder="1" applyAlignment="1" applyProtection="1">
      <alignment horizontal="center" vertical="center"/>
      <protection locked="0"/>
    </xf>
    <xf numFmtId="166" fontId="19" fillId="0" borderId="15" xfId="0" applyNumberFormat="1" applyFont="1" applyBorder="1" applyAlignment="1" applyProtection="1">
      <alignment horizontal="center" vertical="center"/>
      <protection locked="0"/>
    </xf>
    <xf numFmtId="166" fontId="26" fillId="3" borderId="46" xfId="0" applyNumberFormat="1" applyFont="1" applyFill="1" applyBorder="1" applyAlignment="1" applyProtection="1">
      <alignment horizontal="center" vertical="center" wrapText="1"/>
    </xf>
    <xf numFmtId="3" fontId="23" fillId="4" borderId="14" xfId="0" applyNumberFormat="1" applyFont="1" applyFill="1" applyBorder="1" applyAlignment="1" applyProtection="1">
      <alignment horizontal="center" vertical="center"/>
    </xf>
    <xf numFmtId="166" fontId="23" fillId="4" borderId="47" xfId="0" applyNumberFormat="1" applyFont="1" applyFill="1" applyBorder="1" applyAlignment="1" applyProtection="1">
      <alignment horizontal="center" vertical="center"/>
    </xf>
    <xf numFmtId="0" fontId="19" fillId="2" borderId="48" xfId="0" applyFont="1" applyFill="1" applyBorder="1" applyAlignment="1" applyProtection="1">
      <alignment horizontal="left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19" fillId="2" borderId="49" xfId="0" quotePrefix="1" applyFont="1" applyFill="1" applyBorder="1" applyAlignment="1" applyProtection="1">
      <alignment horizontal="center" vertical="center" wrapText="1"/>
    </xf>
    <xf numFmtId="164" fontId="25" fillId="0" borderId="23" xfId="0" applyNumberFormat="1" applyFont="1" applyBorder="1" applyAlignment="1" applyProtection="1">
      <alignment horizontal="center" vertical="center" wrapText="1"/>
      <protection locked="0"/>
    </xf>
    <xf numFmtId="164" fontId="25" fillId="0" borderId="50" xfId="0" applyNumberFormat="1" applyFont="1" applyBorder="1" applyAlignment="1" applyProtection="1">
      <alignment horizontal="center" vertical="center" wrapText="1"/>
      <protection locked="0"/>
    </xf>
    <xf numFmtId="164" fontId="25" fillId="0" borderId="49" xfId="0" applyNumberFormat="1" applyFont="1" applyBorder="1" applyAlignment="1" applyProtection="1">
      <alignment horizontal="center" vertical="center" wrapText="1"/>
      <protection locked="0"/>
    </xf>
    <xf numFmtId="164" fontId="26" fillId="3" borderId="21" xfId="0" applyNumberFormat="1" applyFont="1" applyFill="1" applyBorder="1" applyAlignment="1" applyProtection="1">
      <alignment horizontal="center" vertical="center" wrapText="1"/>
    </xf>
    <xf numFmtId="4" fontId="25" fillId="0" borderId="51" xfId="0" applyNumberFormat="1" applyFont="1" applyBorder="1" applyAlignment="1" applyProtection="1">
      <alignment horizontal="center" vertical="center" wrapText="1"/>
      <protection locked="0"/>
    </xf>
    <xf numFmtId="4" fontId="25" fillId="0" borderId="50" xfId="0" applyNumberFormat="1" applyFont="1" applyBorder="1" applyAlignment="1" applyProtection="1">
      <alignment horizontal="center" vertical="center" wrapText="1"/>
      <protection locked="0"/>
    </xf>
    <xf numFmtId="4" fontId="25" fillId="0" borderId="49" xfId="0" applyNumberFormat="1" applyFont="1" applyBorder="1" applyAlignment="1" applyProtection="1">
      <alignment horizontal="center" vertical="center" wrapText="1"/>
      <protection locked="0"/>
    </xf>
    <xf numFmtId="4" fontId="26" fillId="3" borderId="21" xfId="0" applyNumberFormat="1" applyFont="1" applyFill="1" applyBorder="1" applyAlignment="1" applyProtection="1">
      <alignment horizontal="center" vertical="center" wrapText="1"/>
    </xf>
    <xf numFmtId="165" fontId="25" fillId="0" borderId="23" xfId="0" applyNumberFormat="1" applyFont="1" applyBorder="1" applyAlignment="1" applyProtection="1">
      <alignment horizontal="center" vertical="center" wrapText="1"/>
      <protection locked="0"/>
    </xf>
    <xf numFmtId="165" fontId="25" fillId="0" borderId="50" xfId="0" applyNumberFormat="1" applyFont="1" applyBorder="1" applyAlignment="1" applyProtection="1">
      <alignment horizontal="center" vertical="center" wrapText="1"/>
      <protection locked="0"/>
    </xf>
    <xf numFmtId="165" fontId="25" fillId="0" borderId="49" xfId="0" applyNumberFormat="1" applyFont="1" applyBorder="1" applyAlignment="1" applyProtection="1">
      <alignment horizontal="center" vertical="center" wrapText="1"/>
      <protection locked="0"/>
    </xf>
    <xf numFmtId="165" fontId="26" fillId="3" borderId="21" xfId="0" applyNumberFormat="1" applyFont="1" applyFill="1" applyBorder="1" applyAlignment="1" applyProtection="1">
      <alignment horizontal="center" vertical="center" wrapText="1"/>
    </xf>
    <xf numFmtId="166" fontId="25" fillId="0" borderId="23" xfId="0" applyNumberFormat="1" applyFont="1" applyBorder="1" applyAlignment="1" applyProtection="1">
      <alignment horizontal="center" vertical="center" wrapText="1"/>
      <protection locked="0"/>
    </xf>
    <xf numFmtId="166" fontId="25" fillId="0" borderId="50" xfId="0" applyNumberFormat="1" applyFont="1" applyBorder="1" applyAlignment="1" applyProtection="1">
      <alignment horizontal="center" vertical="center" wrapText="1"/>
      <protection locked="0"/>
    </xf>
    <xf numFmtId="166" fontId="19" fillId="0" borderId="50" xfId="0" applyNumberFormat="1" applyFont="1" applyBorder="1" applyAlignment="1" applyProtection="1">
      <alignment horizontal="center" vertical="center"/>
      <protection locked="0"/>
    </xf>
    <xf numFmtId="166" fontId="19" fillId="0" borderId="49" xfId="0" applyNumberFormat="1" applyFont="1" applyBorder="1" applyAlignment="1" applyProtection="1">
      <alignment horizontal="center" vertical="center"/>
      <protection locked="0"/>
    </xf>
    <xf numFmtId="166" fontId="26" fillId="3" borderId="21" xfId="0" applyNumberFormat="1" applyFont="1" applyFill="1" applyBorder="1" applyAlignment="1" applyProtection="1">
      <alignment horizontal="center" vertical="center" wrapText="1"/>
    </xf>
    <xf numFmtId="3" fontId="23" fillId="4" borderId="51" xfId="0" applyNumberFormat="1" applyFont="1" applyFill="1" applyBorder="1" applyAlignment="1" applyProtection="1">
      <alignment horizontal="center" vertical="center"/>
    </xf>
    <xf numFmtId="164" fontId="25" fillId="0" borderId="27" xfId="0" applyNumberFormat="1" applyFont="1" applyBorder="1" applyAlignment="1" applyProtection="1">
      <alignment horizontal="center" vertical="center" wrapText="1"/>
      <protection locked="0"/>
    </xf>
    <xf numFmtId="164" fontId="25" fillId="0" borderId="28" xfId="0" applyNumberFormat="1" applyFont="1" applyBorder="1" applyAlignment="1" applyProtection="1">
      <alignment horizontal="center" vertical="center" wrapText="1"/>
      <protection locked="0"/>
    </xf>
    <xf numFmtId="164" fontId="25" fillId="0" borderId="26" xfId="0" applyNumberFormat="1" applyFont="1" applyBorder="1" applyAlignment="1" applyProtection="1">
      <alignment horizontal="center" vertical="center" wrapText="1"/>
      <protection locked="0"/>
    </xf>
    <xf numFmtId="164" fontId="26" fillId="3" borderId="17" xfId="0" applyNumberFormat="1" applyFont="1" applyFill="1" applyBorder="1" applyAlignment="1" applyProtection="1">
      <alignment horizontal="center" vertical="center" wrapText="1"/>
    </xf>
    <xf numFmtId="4" fontId="25" fillId="0" borderId="30" xfId="0" applyNumberFormat="1" applyFont="1" applyBorder="1" applyAlignment="1" applyProtection="1">
      <alignment horizontal="center" vertical="center" wrapText="1"/>
      <protection locked="0"/>
    </xf>
    <xf numFmtId="4" fontId="25" fillId="0" borderId="28" xfId="0" applyNumberFormat="1" applyFont="1" applyBorder="1" applyAlignment="1" applyProtection="1">
      <alignment horizontal="center" vertical="center" wrapText="1"/>
      <protection locked="0"/>
    </xf>
    <xf numFmtId="4" fontId="25" fillId="0" borderId="26" xfId="0" applyNumberFormat="1" applyFont="1" applyBorder="1" applyAlignment="1" applyProtection="1">
      <alignment horizontal="center" vertical="center" wrapText="1"/>
      <protection locked="0"/>
    </xf>
    <xf numFmtId="4" fontId="26" fillId="3" borderId="17" xfId="0" applyNumberFormat="1" applyFont="1" applyFill="1" applyBorder="1" applyAlignment="1" applyProtection="1">
      <alignment horizontal="center" vertical="center" wrapText="1"/>
    </xf>
    <xf numFmtId="165" fontId="25" fillId="0" borderId="27" xfId="0" applyNumberFormat="1" applyFont="1" applyBorder="1" applyAlignment="1" applyProtection="1">
      <alignment horizontal="center" vertical="center" wrapText="1"/>
      <protection locked="0"/>
    </xf>
    <xf numFmtId="165" fontId="25" fillId="0" borderId="28" xfId="0" applyNumberFormat="1" applyFont="1" applyBorder="1" applyAlignment="1" applyProtection="1">
      <alignment horizontal="center" vertical="center" wrapText="1"/>
      <protection locked="0"/>
    </xf>
    <xf numFmtId="165" fontId="25" fillId="0" borderId="26" xfId="0" applyNumberFormat="1" applyFont="1" applyBorder="1" applyAlignment="1" applyProtection="1">
      <alignment horizontal="center" vertical="center" wrapText="1"/>
      <protection locked="0"/>
    </xf>
    <xf numFmtId="165" fontId="26" fillId="3" borderId="17" xfId="0" applyNumberFormat="1" applyFont="1" applyFill="1" applyBorder="1" applyAlignment="1" applyProtection="1">
      <alignment horizontal="center" vertical="center" wrapText="1"/>
    </xf>
    <xf numFmtId="166" fontId="25" fillId="0" borderId="27" xfId="0" applyNumberFormat="1" applyFont="1" applyBorder="1" applyAlignment="1" applyProtection="1">
      <alignment horizontal="center" vertical="center" wrapText="1"/>
      <protection locked="0"/>
    </xf>
    <xf numFmtId="166" fontId="25" fillId="0" borderId="28" xfId="0" applyNumberFormat="1" applyFont="1" applyBorder="1" applyAlignment="1" applyProtection="1">
      <alignment horizontal="center" vertical="center" wrapText="1"/>
      <protection locked="0"/>
    </xf>
    <xf numFmtId="166" fontId="19" fillId="0" borderId="28" xfId="0" applyNumberFormat="1" applyFont="1" applyBorder="1" applyAlignment="1" applyProtection="1">
      <alignment horizontal="center" vertical="center"/>
      <protection locked="0"/>
    </xf>
    <xf numFmtId="166" fontId="19" fillId="0" borderId="26" xfId="0" applyNumberFormat="1" applyFont="1" applyBorder="1" applyAlignment="1" applyProtection="1">
      <alignment horizontal="center" vertical="center"/>
      <protection locked="0"/>
    </xf>
    <xf numFmtId="166" fontId="26" fillId="3" borderId="17" xfId="0" applyNumberFormat="1" applyFont="1" applyFill="1" applyBorder="1" applyAlignment="1" applyProtection="1">
      <alignment horizontal="center" vertical="center" wrapText="1"/>
    </xf>
    <xf numFmtId="3" fontId="23" fillId="4" borderId="30" xfId="0" applyNumberFormat="1" applyFont="1" applyFill="1" applyBorder="1" applyAlignment="1" applyProtection="1">
      <alignment horizontal="center" vertical="center"/>
    </xf>
    <xf numFmtId="166" fontId="23" fillId="4" borderId="31" xfId="0" applyNumberFormat="1" applyFont="1" applyFill="1" applyBorder="1" applyAlignment="1" applyProtection="1">
      <alignment horizontal="center" vertical="center"/>
    </xf>
    <xf numFmtId="0" fontId="24" fillId="2" borderId="52" xfId="0" applyFont="1" applyFill="1" applyBorder="1" applyAlignment="1" applyProtection="1">
      <alignment horizontal="center" vertical="center" wrapText="1"/>
    </xf>
    <xf numFmtId="0" fontId="24" fillId="2" borderId="53" xfId="0" quotePrefix="1" applyFont="1" applyFill="1" applyBorder="1" applyAlignment="1" applyProtection="1">
      <alignment horizontal="center" vertical="center" wrapText="1"/>
    </xf>
    <xf numFmtId="164" fontId="24" fillId="3" borderId="54" xfId="0" applyNumberFormat="1" applyFont="1" applyFill="1" applyBorder="1" applyAlignment="1" applyProtection="1">
      <alignment horizontal="center" vertical="center" wrapText="1"/>
    </xf>
    <xf numFmtId="164" fontId="24" fillId="3" borderId="55" xfId="0" applyNumberFormat="1" applyFont="1" applyFill="1" applyBorder="1" applyAlignment="1" applyProtection="1">
      <alignment horizontal="center" vertical="center" wrapText="1"/>
    </xf>
    <xf numFmtId="164" fontId="24" fillId="3" borderId="56" xfId="0" applyNumberFormat="1" applyFont="1" applyFill="1" applyBorder="1" applyAlignment="1" applyProtection="1">
      <alignment horizontal="center" vertical="center" wrapText="1"/>
    </xf>
    <xf numFmtId="4" fontId="24" fillId="3" borderId="54" xfId="0" applyNumberFormat="1" applyFont="1" applyFill="1" applyBorder="1" applyAlignment="1" applyProtection="1">
      <alignment horizontal="center" vertical="center" wrapText="1"/>
    </xf>
    <xf numFmtId="4" fontId="24" fillId="3" borderId="55" xfId="0" applyNumberFormat="1" applyFont="1" applyFill="1" applyBorder="1" applyAlignment="1" applyProtection="1">
      <alignment horizontal="center" vertical="center" wrapText="1"/>
    </xf>
    <xf numFmtId="4" fontId="24" fillId="3" borderId="56" xfId="0" applyNumberFormat="1" applyFont="1" applyFill="1" applyBorder="1" applyAlignment="1" applyProtection="1">
      <alignment horizontal="center" vertical="center" wrapText="1"/>
    </xf>
    <xf numFmtId="165" fontId="24" fillId="3" borderId="54" xfId="0" applyNumberFormat="1" applyFont="1" applyFill="1" applyBorder="1" applyAlignment="1" applyProtection="1">
      <alignment horizontal="center" vertical="center" wrapText="1"/>
    </xf>
    <xf numFmtId="165" fontId="24" fillId="3" borderId="55" xfId="0" applyNumberFormat="1" applyFont="1" applyFill="1" applyBorder="1" applyAlignment="1" applyProtection="1">
      <alignment horizontal="center" vertical="center" wrapText="1"/>
    </xf>
    <xf numFmtId="165" fontId="24" fillId="3" borderId="56" xfId="0" applyNumberFormat="1" applyFont="1" applyFill="1" applyBorder="1" applyAlignment="1" applyProtection="1">
      <alignment horizontal="center" vertical="center" wrapText="1"/>
    </xf>
    <xf numFmtId="166" fontId="24" fillId="3" borderId="54" xfId="0" applyNumberFormat="1" applyFont="1" applyFill="1" applyBorder="1" applyAlignment="1" applyProtection="1">
      <alignment horizontal="center" vertical="center" wrapText="1"/>
    </xf>
    <xf numFmtId="166" fontId="24" fillId="3" borderId="55" xfId="0" applyNumberFormat="1" applyFont="1" applyFill="1" applyBorder="1" applyAlignment="1" applyProtection="1">
      <alignment horizontal="center" vertical="center" wrapText="1"/>
    </xf>
    <xf numFmtId="166" fontId="24" fillId="3" borderId="56" xfId="0" applyNumberFormat="1" applyFont="1" applyFill="1" applyBorder="1" applyAlignment="1" applyProtection="1">
      <alignment horizontal="center" vertical="center" wrapText="1"/>
    </xf>
    <xf numFmtId="3" fontId="27" fillId="3" borderId="57" xfId="0" applyNumberFormat="1" applyFont="1" applyFill="1" applyBorder="1" applyAlignment="1" applyProtection="1">
      <alignment horizontal="center" vertical="center" wrapText="1"/>
    </xf>
    <xf numFmtId="166" fontId="27" fillId="3" borderId="5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Protection="1"/>
    <xf numFmtId="0" fontId="28" fillId="0" borderId="0" xfId="0" applyFont="1" applyAlignment="1" applyProtection="1"/>
    <xf numFmtId="0" fontId="29" fillId="0" borderId="0" xfId="0" applyFont="1" applyAlignment="1" applyProtection="1"/>
    <xf numFmtId="0" fontId="16" fillId="0" borderId="0" xfId="0" applyFont="1" applyAlignment="1" applyProtection="1"/>
    <xf numFmtId="0" fontId="24" fillId="0" borderId="0" xfId="0" applyFont="1" applyAlignment="1" applyProtection="1"/>
    <xf numFmtId="0" fontId="19" fillId="0" borderId="0" xfId="0" applyFont="1" applyAlignment="1" applyProtection="1"/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30" fillId="0" borderId="0" xfId="0" applyFont="1" applyBorder="1" applyAlignment="1" applyProtection="1">
      <alignment vertical="top"/>
    </xf>
    <xf numFmtId="0" fontId="23" fillId="0" borderId="0" xfId="0" applyFont="1" applyAlignment="1" applyProtection="1"/>
    <xf numFmtId="0" fontId="19" fillId="0" borderId="0" xfId="0" applyFont="1" applyBorder="1" applyAlignment="1" applyProtection="1"/>
    <xf numFmtId="0" fontId="12" fillId="0" borderId="0" xfId="0" applyFont="1" applyBorder="1" applyAlignment="1" applyProtection="1"/>
    <xf numFmtId="0" fontId="2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/>
    <xf numFmtId="0" fontId="31" fillId="0" borderId="0" xfId="0" applyFont="1" applyBorder="1" applyAlignment="1" applyProtection="1"/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justify"/>
    </xf>
    <xf numFmtId="0" fontId="3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wrapText="1"/>
    </xf>
    <xf numFmtId="0" fontId="1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7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top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 wrapText="1"/>
    </xf>
    <xf numFmtId="0" fontId="19" fillId="2" borderId="18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13" xfId="0" applyFont="1" applyFill="1" applyBorder="1" applyAlignment="1" applyProtection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24" fillId="2" borderId="17" xfId="0" applyFont="1" applyFill="1" applyBorder="1" applyAlignment="1" applyProtection="1">
      <alignment horizontal="center" vertical="center" textRotation="90" wrapText="1"/>
    </xf>
    <xf numFmtId="0" fontId="24" fillId="2" borderId="21" xfId="0" applyFont="1" applyFill="1" applyBorder="1" applyAlignment="1" applyProtection="1">
      <alignment horizontal="center" vertical="center" textRotation="90" wrapText="1"/>
    </xf>
    <xf numFmtId="0" fontId="19" fillId="0" borderId="2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activeCell="G48" sqref="G48"/>
    </sheetView>
  </sheetViews>
  <sheetFormatPr defaultRowHeight="15.75"/>
  <cols>
    <col min="1" max="2" width="9.140625" style="24"/>
    <col min="3" max="30" width="9.28515625" style="24" bestFit="1" customWidth="1"/>
    <col min="31" max="31" width="9.42578125" style="24" bestFit="1" customWidth="1"/>
    <col min="32" max="32" width="14.140625" style="24" bestFit="1" customWidth="1"/>
    <col min="33" max="16384" width="9.140625" style="24"/>
  </cols>
  <sheetData>
    <row r="1" spans="1:32" ht="15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195" t="s">
        <v>94</v>
      </c>
      <c r="AB1" s="195"/>
      <c r="AC1" s="195"/>
      <c r="AD1" s="195"/>
      <c r="AE1" s="195"/>
      <c r="AF1" s="195"/>
    </row>
    <row r="2" spans="1:32" ht="18.75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</row>
    <row r="3" spans="1:32" ht="15.75" customHeight="1">
      <c r="A3" s="197" t="s">
        <v>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</row>
    <row r="4" spans="1:32" ht="15.75" customHeight="1">
      <c r="A4" s="28"/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25" t="s">
        <v>2</v>
      </c>
      <c r="N4" s="198" t="s">
        <v>92</v>
      </c>
      <c r="O4" s="198"/>
      <c r="P4" s="198"/>
      <c r="Q4" s="2"/>
      <c r="R4" s="26" t="s">
        <v>93</v>
      </c>
      <c r="S4" s="3" t="s">
        <v>3</v>
      </c>
      <c r="T4" s="27"/>
      <c r="U4" s="27"/>
      <c r="V4" s="27"/>
      <c r="W4" s="27"/>
      <c r="X4" s="29"/>
      <c r="Y4" s="27"/>
      <c r="Z4" s="27"/>
      <c r="AA4" s="27"/>
      <c r="AB4" s="27"/>
      <c r="AC4" s="27"/>
      <c r="AD4" s="27"/>
      <c r="AE4" s="27"/>
      <c r="AF4" s="28"/>
    </row>
    <row r="5" spans="1:32" ht="22.5">
      <c r="A5" s="30"/>
      <c r="B5" s="30"/>
      <c r="C5" s="30"/>
      <c r="D5" s="30"/>
      <c r="E5" s="30"/>
      <c r="F5" s="30"/>
      <c r="G5" s="30"/>
      <c r="H5" s="30"/>
      <c r="I5" s="31"/>
      <c r="J5" s="31"/>
      <c r="K5" s="31"/>
      <c r="L5" s="31"/>
      <c r="M5" s="32"/>
      <c r="N5" s="199" t="s">
        <v>4</v>
      </c>
      <c r="O5" s="199"/>
      <c r="P5" s="199"/>
      <c r="Q5" s="32"/>
      <c r="R5" s="32"/>
      <c r="S5" s="32"/>
      <c r="T5" s="27"/>
      <c r="U5" s="27"/>
      <c r="V5" s="27"/>
      <c r="W5" s="27"/>
      <c r="X5" s="30"/>
      <c r="Y5" s="27"/>
      <c r="Z5" s="27"/>
      <c r="AA5" s="27"/>
      <c r="AB5" s="27"/>
      <c r="AC5" s="27"/>
      <c r="AD5" s="27"/>
      <c r="AE5" s="27"/>
      <c r="AF5" s="30"/>
    </row>
    <row r="6" spans="1:32" ht="15.75" customHeight="1">
      <c r="A6" s="4"/>
      <c r="B6" s="200" t="s">
        <v>5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 t="s">
        <v>6</v>
      </c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4"/>
    </row>
    <row r="7" spans="1:32" ht="15.75" customHeight="1">
      <c r="A7" s="4"/>
      <c r="B7" s="201" t="s">
        <v>7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2" t="s">
        <v>8</v>
      </c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4"/>
    </row>
    <row r="8" spans="1:32">
      <c r="A8" s="4"/>
      <c r="B8" s="5" t="s">
        <v>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  <c r="AF8" s="4"/>
    </row>
    <row r="9" spans="1:32" ht="15.75" customHeight="1">
      <c r="A9" s="33"/>
      <c r="B9" s="8" t="s">
        <v>10</v>
      </c>
      <c r="C9" s="6"/>
      <c r="D9" s="6"/>
      <c r="E9" s="203" t="s">
        <v>11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34"/>
    </row>
    <row r="10" spans="1:32" ht="15.75" customHeight="1">
      <c r="A10" s="33"/>
      <c r="B10" s="8" t="s">
        <v>12</v>
      </c>
      <c r="C10" s="6"/>
      <c r="D10" s="6"/>
      <c r="E10" s="4"/>
      <c r="F10" s="203" t="s">
        <v>91</v>
      </c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34"/>
    </row>
    <row r="11" spans="1:32" ht="15.75" customHeight="1">
      <c r="A11" s="33"/>
      <c r="B11" s="204" t="s">
        <v>13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34"/>
    </row>
    <row r="12" spans="1:32">
      <c r="A12" s="33"/>
      <c r="B12" s="194" t="s">
        <v>14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34"/>
    </row>
    <row r="13" spans="1:32">
      <c r="A13" s="33"/>
      <c r="B13" s="205" t="s">
        <v>15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35"/>
    </row>
    <row r="14" spans="1:32" ht="15.75" customHeight="1">
      <c r="A14" s="27"/>
      <c r="B14" s="201" t="s">
        <v>16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6" t="s">
        <v>17</v>
      </c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7"/>
    </row>
    <row r="15" spans="1:32" ht="19.5" thickBo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ht="16.5" customHeight="1" thickTop="1">
      <c r="A16" s="207" t="s">
        <v>18</v>
      </c>
      <c r="B16" s="210" t="s">
        <v>19</v>
      </c>
      <c r="C16" s="213" t="s">
        <v>20</v>
      </c>
      <c r="D16" s="214"/>
      <c r="E16" s="214"/>
      <c r="F16" s="214"/>
      <c r="G16" s="214"/>
      <c r="H16" s="214"/>
      <c r="I16" s="215"/>
      <c r="J16" s="213" t="s">
        <v>21</v>
      </c>
      <c r="K16" s="214"/>
      <c r="L16" s="214"/>
      <c r="M16" s="214"/>
      <c r="N16" s="214"/>
      <c r="O16" s="214"/>
      <c r="P16" s="215"/>
      <c r="Q16" s="213" t="s">
        <v>22</v>
      </c>
      <c r="R16" s="214"/>
      <c r="S16" s="214"/>
      <c r="T16" s="214"/>
      <c r="U16" s="214"/>
      <c r="V16" s="214"/>
      <c r="W16" s="215"/>
      <c r="X16" s="213" t="s">
        <v>23</v>
      </c>
      <c r="Y16" s="214"/>
      <c r="Z16" s="214"/>
      <c r="AA16" s="214"/>
      <c r="AB16" s="214"/>
      <c r="AC16" s="214"/>
      <c r="AD16" s="215"/>
      <c r="AE16" s="216" t="s">
        <v>24</v>
      </c>
      <c r="AF16" s="219" t="s">
        <v>25</v>
      </c>
    </row>
    <row r="17" spans="1:32" ht="15.75" customHeight="1">
      <c r="A17" s="208"/>
      <c r="B17" s="211"/>
      <c r="C17" s="222" t="s">
        <v>26</v>
      </c>
      <c r="D17" s="223"/>
      <c r="E17" s="224" t="s">
        <v>27</v>
      </c>
      <c r="F17" s="225"/>
      <c r="G17" s="225"/>
      <c r="H17" s="223"/>
      <c r="I17" s="226" t="s">
        <v>28</v>
      </c>
      <c r="J17" s="222" t="s">
        <v>26</v>
      </c>
      <c r="K17" s="223"/>
      <c r="L17" s="224" t="s">
        <v>27</v>
      </c>
      <c r="M17" s="225"/>
      <c r="N17" s="225"/>
      <c r="O17" s="223"/>
      <c r="P17" s="226" t="s">
        <v>28</v>
      </c>
      <c r="Q17" s="222" t="s">
        <v>26</v>
      </c>
      <c r="R17" s="223"/>
      <c r="S17" s="224" t="s">
        <v>27</v>
      </c>
      <c r="T17" s="225"/>
      <c r="U17" s="225"/>
      <c r="V17" s="223"/>
      <c r="W17" s="226" t="s">
        <v>28</v>
      </c>
      <c r="X17" s="222" t="s">
        <v>26</v>
      </c>
      <c r="Y17" s="223"/>
      <c r="Z17" s="224" t="s">
        <v>27</v>
      </c>
      <c r="AA17" s="225"/>
      <c r="AB17" s="225"/>
      <c r="AC17" s="223"/>
      <c r="AD17" s="226" t="s">
        <v>28</v>
      </c>
      <c r="AE17" s="217"/>
      <c r="AF17" s="220"/>
    </row>
    <row r="18" spans="1:32" ht="129" customHeight="1">
      <c r="A18" s="209"/>
      <c r="B18" s="212"/>
      <c r="C18" s="36" t="s">
        <v>29</v>
      </c>
      <c r="D18" s="37" t="s">
        <v>30</v>
      </c>
      <c r="E18" s="37" t="s">
        <v>31</v>
      </c>
      <c r="F18" s="37" t="s">
        <v>32</v>
      </c>
      <c r="G18" s="37" t="s">
        <v>33</v>
      </c>
      <c r="H18" s="38" t="s">
        <v>34</v>
      </c>
      <c r="I18" s="227"/>
      <c r="J18" s="36" t="s">
        <v>29</v>
      </c>
      <c r="K18" s="37" t="s">
        <v>30</v>
      </c>
      <c r="L18" s="37" t="s">
        <v>31</v>
      </c>
      <c r="M18" s="37" t="s">
        <v>32</v>
      </c>
      <c r="N18" s="37" t="s">
        <v>33</v>
      </c>
      <c r="O18" s="38" t="s">
        <v>34</v>
      </c>
      <c r="P18" s="227"/>
      <c r="Q18" s="36" t="s">
        <v>29</v>
      </c>
      <c r="R18" s="37" t="s">
        <v>30</v>
      </c>
      <c r="S18" s="37" t="s">
        <v>31</v>
      </c>
      <c r="T18" s="37" t="s">
        <v>32</v>
      </c>
      <c r="U18" s="37" t="s">
        <v>33</v>
      </c>
      <c r="V18" s="38" t="s">
        <v>34</v>
      </c>
      <c r="W18" s="227"/>
      <c r="X18" s="36" t="s">
        <v>29</v>
      </c>
      <c r="Y18" s="37" t="s">
        <v>30</v>
      </c>
      <c r="Z18" s="37" t="s">
        <v>31</v>
      </c>
      <c r="AA18" s="37" t="s">
        <v>32</v>
      </c>
      <c r="AB18" s="37" t="s">
        <v>33</v>
      </c>
      <c r="AC18" s="38" t="s">
        <v>34</v>
      </c>
      <c r="AD18" s="227"/>
      <c r="AE18" s="218"/>
      <c r="AF18" s="221"/>
    </row>
    <row r="19" spans="1:32" ht="16.5" thickBot="1">
      <c r="A19" s="39" t="s">
        <v>35</v>
      </c>
      <c r="B19" s="40" t="s">
        <v>36</v>
      </c>
      <c r="C19" s="41" t="s">
        <v>37</v>
      </c>
      <c r="D19" s="42" t="s">
        <v>38</v>
      </c>
      <c r="E19" s="42" t="s">
        <v>39</v>
      </c>
      <c r="F19" s="42" t="s">
        <v>40</v>
      </c>
      <c r="G19" s="42" t="s">
        <v>41</v>
      </c>
      <c r="H19" s="43" t="s">
        <v>42</v>
      </c>
      <c r="I19" s="44" t="s">
        <v>43</v>
      </c>
      <c r="J19" s="45" t="s">
        <v>44</v>
      </c>
      <c r="K19" s="42" t="s">
        <v>45</v>
      </c>
      <c r="L19" s="42" t="s">
        <v>46</v>
      </c>
      <c r="M19" s="42" t="s">
        <v>47</v>
      </c>
      <c r="N19" s="42" t="s">
        <v>48</v>
      </c>
      <c r="O19" s="42" t="s">
        <v>49</v>
      </c>
      <c r="P19" s="46" t="s">
        <v>50</v>
      </c>
      <c r="Q19" s="41" t="s">
        <v>51</v>
      </c>
      <c r="R19" s="42" t="s">
        <v>52</v>
      </c>
      <c r="S19" s="42" t="s">
        <v>53</v>
      </c>
      <c r="T19" s="42" t="s">
        <v>54</v>
      </c>
      <c r="U19" s="42" t="s">
        <v>55</v>
      </c>
      <c r="V19" s="42" t="s">
        <v>56</v>
      </c>
      <c r="W19" s="47">
        <v>185</v>
      </c>
      <c r="X19" s="41" t="s">
        <v>57</v>
      </c>
      <c r="Y19" s="42" t="s">
        <v>58</v>
      </c>
      <c r="Z19" s="48" t="s">
        <v>59</v>
      </c>
      <c r="AA19" s="48" t="s">
        <v>60</v>
      </c>
      <c r="AB19" s="48" t="s">
        <v>61</v>
      </c>
      <c r="AC19" s="49">
        <v>240</v>
      </c>
      <c r="AD19" s="50">
        <v>245</v>
      </c>
      <c r="AE19" s="51" t="s">
        <v>62</v>
      </c>
      <c r="AF19" s="52" t="s">
        <v>63</v>
      </c>
    </row>
    <row r="20" spans="1:32" ht="25.5">
      <c r="A20" s="53" t="s">
        <v>64</v>
      </c>
      <c r="B20" s="54" t="s">
        <v>65</v>
      </c>
      <c r="C20" s="55"/>
      <c r="D20" s="56"/>
      <c r="E20" s="56"/>
      <c r="F20" s="56"/>
      <c r="G20" s="56"/>
      <c r="H20" s="57">
        <v>1.1459329760491506</v>
      </c>
      <c r="I20" s="58">
        <f t="shared" ref="I20:I27" si="0">SUM(C20:H20)</f>
        <v>1.1459329760491506</v>
      </c>
      <c r="J20" s="59"/>
      <c r="K20" s="60"/>
      <c r="L20" s="60"/>
      <c r="M20" s="60"/>
      <c r="N20" s="60"/>
      <c r="O20" s="61">
        <v>7.2989361531793032E-3</v>
      </c>
      <c r="P20" s="62">
        <f t="shared" ref="P20:P28" si="1">SUM(J20:O20)</f>
        <v>7.2989361531793032E-3</v>
      </c>
      <c r="Q20" s="63"/>
      <c r="R20" s="64"/>
      <c r="S20" s="64"/>
      <c r="T20" s="64"/>
      <c r="U20" s="64"/>
      <c r="V20" s="65">
        <v>6.0537381615182104</v>
      </c>
      <c r="W20" s="66">
        <f t="shared" ref="W20:W28" si="2">SUM(Q20:V20)</f>
        <v>6.0537381615182104</v>
      </c>
      <c r="X20" s="67"/>
      <c r="Y20" s="68"/>
      <c r="Z20" s="69"/>
      <c r="AA20" s="69"/>
      <c r="AB20" s="69"/>
      <c r="AC20" s="70"/>
      <c r="AD20" s="71">
        <f t="shared" ref="AD20:AD28" si="3">SUM(X20:AC20)</f>
        <v>0</v>
      </c>
      <c r="AE20" s="72">
        <v>8</v>
      </c>
      <c r="AF20" s="73">
        <v>1645.4179999999999</v>
      </c>
    </row>
    <row r="21" spans="1:32" ht="26.25" thickBot="1">
      <c r="A21" s="74" t="s">
        <v>66</v>
      </c>
      <c r="B21" s="75" t="s">
        <v>37</v>
      </c>
      <c r="C21" s="76">
        <v>0.65708724184387912</v>
      </c>
      <c r="D21" s="77">
        <v>0.58050902702962348</v>
      </c>
      <c r="E21" s="77">
        <v>0.25487034152433624</v>
      </c>
      <c r="F21" s="77"/>
      <c r="G21" s="77"/>
      <c r="H21" s="78">
        <v>1.3969697177637945</v>
      </c>
      <c r="I21" s="79">
        <f t="shared" si="0"/>
        <v>2.8894363281616333</v>
      </c>
      <c r="J21" s="80">
        <v>4.9916854801263531E-2</v>
      </c>
      <c r="K21" s="81">
        <v>9.5041709840411534E-2</v>
      </c>
      <c r="L21" s="81">
        <v>1.7338118471043283E-3</v>
      </c>
      <c r="M21" s="81"/>
      <c r="N21" s="81"/>
      <c r="O21" s="82">
        <v>3.2402610324643685E-2</v>
      </c>
      <c r="P21" s="83">
        <f t="shared" si="1"/>
        <v>0.17909498681342306</v>
      </c>
      <c r="Q21" s="84">
        <v>2.8230189292113921</v>
      </c>
      <c r="R21" s="85">
        <v>1.7858459659271111</v>
      </c>
      <c r="S21" s="85">
        <v>1.2756575343843399</v>
      </c>
      <c r="T21" s="85"/>
      <c r="U21" s="85"/>
      <c r="V21" s="86">
        <v>4.35601604223144</v>
      </c>
      <c r="W21" s="87">
        <f t="shared" si="2"/>
        <v>10.240538471754284</v>
      </c>
      <c r="X21" s="88"/>
      <c r="Y21" s="89">
        <v>3.5845073160912837E-2</v>
      </c>
      <c r="Z21" s="90"/>
      <c r="AA21" s="90"/>
      <c r="AB21" s="90"/>
      <c r="AC21" s="91">
        <v>1.2466061433665685E-3</v>
      </c>
      <c r="AD21" s="92">
        <f t="shared" si="3"/>
        <v>3.7091679304279403E-2</v>
      </c>
      <c r="AE21" s="93">
        <v>13</v>
      </c>
      <c r="AF21" s="94">
        <v>167575.321</v>
      </c>
    </row>
    <row r="22" spans="1:32">
      <c r="A22" s="95" t="s">
        <v>67</v>
      </c>
      <c r="B22" s="54" t="s">
        <v>68</v>
      </c>
      <c r="C22" s="55">
        <v>121.4888800444661</v>
      </c>
      <c r="D22" s="56">
        <v>6.2208231260307372</v>
      </c>
      <c r="E22" s="56">
        <v>12.807089414827065</v>
      </c>
      <c r="F22" s="56">
        <v>15.818352329781078</v>
      </c>
      <c r="G22" s="56">
        <v>7.8513976856585401</v>
      </c>
      <c r="H22" s="57">
        <v>163.86957526184446</v>
      </c>
      <c r="I22" s="58">
        <f>SUM(C22:H22)</f>
        <v>328.05611786260795</v>
      </c>
      <c r="J22" s="59">
        <v>0.54634515664921413</v>
      </c>
      <c r="K22" s="60">
        <v>4.5282682238950378E-2</v>
      </c>
      <c r="L22" s="60">
        <v>9.0629410298110419E-2</v>
      </c>
      <c r="M22" s="60">
        <v>8.031117119219007E-2</v>
      </c>
      <c r="N22" s="60">
        <v>5.9214935485272895E-2</v>
      </c>
      <c r="O22" s="61">
        <v>0.9899928405922408</v>
      </c>
      <c r="P22" s="62">
        <f t="shared" si="1"/>
        <v>1.8117761964559786</v>
      </c>
      <c r="Q22" s="63">
        <v>458.78980326556848</v>
      </c>
      <c r="R22" s="64">
        <v>15.218613079238608</v>
      </c>
      <c r="S22" s="64">
        <v>62.966026089612335</v>
      </c>
      <c r="T22" s="64">
        <v>50.069160710226335</v>
      </c>
      <c r="U22" s="64">
        <v>35.92984535900387</v>
      </c>
      <c r="V22" s="65">
        <v>570.13505080889399</v>
      </c>
      <c r="W22" s="66">
        <f t="shared" si="2"/>
        <v>1193.1084993125437</v>
      </c>
      <c r="X22" s="67">
        <v>0.28410954580076719</v>
      </c>
      <c r="Y22" s="68">
        <v>1.2673089547493406</v>
      </c>
      <c r="Z22" s="69"/>
      <c r="AA22" s="69">
        <v>6.7179490698488289E-3</v>
      </c>
      <c r="AB22" s="69">
        <v>1.239744091201248E-3</v>
      </c>
      <c r="AC22" s="70">
        <v>0.46257322381498078</v>
      </c>
      <c r="AD22" s="71">
        <f t="shared" si="3"/>
        <v>2.0219494175261388</v>
      </c>
      <c r="AE22" s="96">
        <f>SUM(AE23,AE24)</f>
        <v>1610</v>
      </c>
      <c r="AF22" s="97">
        <f>SUM(AF23,AF24)</f>
        <v>486977.32400000002</v>
      </c>
    </row>
    <row r="23" spans="1:32" ht="63.75">
      <c r="A23" s="98" t="s">
        <v>69</v>
      </c>
      <c r="B23" s="99" t="s">
        <v>38</v>
      </c>
      <c r="C23" s="100">
        <v>34.177873096634634</v>
      </c>
      <c r="D23" s="101">
        <v>1.2951188165417591</v>
      </c>
      <c r="E23" s="101">
        <v>5.0711153892940821</v>
      </c>
      <c r="F23" s="101">
        <v>5.4908686063055008</v>
      </c>
      <c r="G23" s="101">
        <v>2.9702813199134726</v>
      </c>
      <c r="H23" s="102">
        <v>48.469405996625639</v>
      </c>
      <c r="I23" s="103">
        <f t="shared" si="0"/>
        <v>97.474663225315084</v>
      </c>
      <c r="J23" s="104">
        <v>0.18872604761124009</v>
      </c>
      <c r="K23" s="105">
        <v>6.5371576057924718E-3</v>
      </c>
      <c r="L23" s="105">
        <v>6.4562364800897012E-2</v>
      </c>
      <c r="M23" s="105">
        <v>3.9466237908109568E-2</v>
      </c>
      <c r="N23" s="105">
        <v>4.1729913842801461E-2</v>
      </c>
      <c r="O23" s="106">
        <v>0.54638155633009478</v>
      </c>
      <c r="P23" s="107">
        <f t="shared" si="1"/>
        <v>0.88740327809893538</v>
      </c>
      <c r="Q23" s="108">
        <v>103.8790479268954</v>
      </c>
      <c r="R23" s="109">
        <v>0.56380827705713465</v>
      </c>
      <c r="S23" s="109">
        <v>17.378936110326439</v>
      </c>
      <c r="T23" s="109">
        <v>13.50107968115363</v>
      </c>
      <c r="U23" s="109">
        <v>5.020628509536718</v>
      </c>
      <c r="V23" s="110">
        <v>88.452493119663472</v>
      </c>
      <c r="W23" s="111">
        <f t="shared" si="2"/>
        <v>228.79599362463279</v>
      </c>
      <c r="X23" s="112">
        <v>0.11915503535671407</v>
      </c>
      <c r="Y23" s="113">
        <v>0.51009927382545361</v>
      </c>
      <c r="Z23" s="114"/>
      <c r="AA23" s="114">
        <v>1.703045913483152E-3</v>
      </c>
      <c r="AB23" s="114"/>
      <c r="AC23" s="115">
        <v>0.25628196516689322</v>
      </c>
      <c r="AD23" s="116">
        <f t="shared" si="3"/>
        <v>0.88723932026254393</v>
      </c>
      <c r="AE23" s="117">
        <v>619</v>
      </c>
      <c r="AF23" s="118">
        <v>301465.96100000001</v>
      </c>
    </row>
    <row r="24" spans="1:32" ht="51.75" thickBot="1">
      <c r="A24" s="119" t="s">
        <v>70</v>
      </c>
      <c r="B24" s="75" t="s">
        <v>71</v>
      </c>
      <c r="C24" s="76">
        <v>188.0234327768687</v>
      </c>
      <c r="D24" s="77">
        <v>9.9744109562539798</v>
      </c>
      <c r="E24" s="77">
        <v>18.702217529039071</v>
      </c>
      <c r="F24" s="77">
        <v>23.688316660889754</v>
      </c>
      <c r="G24" s="77">
        <v>11.571007681952651</v>
      </c>
      <c r="H24" s="78">
        <v>251.80921673101881</v>
      </c>
      <c r="I24" s="79">
        <f t="shared" si="0"/>
        <v>503.76860233602298</v>
      </c>
      <c r="J24" s="80">
        <v>0.81886552149415193</v>
      </c>
      <c r="K24" s="81">
        <v>7.4808354224267876E-2</v>
      </c>
      <c r="L24" s="81">
        <v>0.11049356344261106</v>
      </c>
      <c r="M24" s="81">
        <v>0.11143667830110353</v>
      </c>
      <c r="N24" s="81">
        <v>7.2539235996356519E-2</v>
      </c>
      <c r="O24" s="82">
        <v>1.3280427545402516</v>
      </c>
      <c r="P24" s="83">
        <f t="shared" si="1"/>
        <v>2.5161861079987426</v>
      </c>
      <c r="Q24" s="84">
        <v>354.91075533867689</v>
      </c>
      <c r="R24" s="85">
        <v>14.654804802181509</v>
      </c>
      <c r="S24" s="85">
        <v>45.587089979285885</v>
      </c>
      <c r="T24" s="85">
        <v>36.568081029072872</v>
      </c>
      <c r="U24" s="85">
        <v>30.909216849467189</v>
      </c>
      <c r="V24" s="86">
        <v>481.68255768922876</v>
      </c>
      <c r="W24" s="87">
        <f t="shared" si="2"/>
        <v>964.31250568791313</v>
      </c>
      <c r="X24" s="88">
        <v>0.40981161885262418</v>
      </c>
      <c r="Y24" s="89">
        <v>1.8443336530788266</v>
      </c>
      <c r="Z24" s="90"/>
      <c r="AA24" s="90">
        <v>1.0539510063922229E-2</v>
      </c>
      <c r="AB24" s="90">
        <v>2.1844797149697314E-3</v>
      </c>
      <c r="AC24" s="91">
        <v>0.6197755870285433</v>
      </c>
      <c r="AD24" s="92">
        <f t="shared" si="3"/>
        <v>2.8866448487388863</v>
      </c>
      <c r="AE24" s="93">
        <v>991</v>
      </c>
      <c r="AF24" s="94">
        <v>185511.36300000001</v>
      </c>
    </row>
    <row r="25" spans="1:32">
      <c r="A25" s="120" t="s">
        <v>72</v>
      </c>
      <c r="B25" s="121" t="s">
        <v>39</v>
      </c>
      <c r="C25" s="122">
        <v>32.676262102944506</v>
      </c>
      <c r="D25" s="123">
        <v>2.3214322475279459</v>
      </c>
      <c r="E25" s="123">
        <v>0.9440651254497503</v>
      </c>
      <c r="F25" s="123">
        <v>1.0026784876951969</v>
      </c>
      <c r="G25" s="123">
        <v>0.5848435566473843</v>
      </c>
      <c r="H25" s="124">
        <v>13.877677058100996</v>
      </c>
      <c r="I25" s="125">
        <f t="shared" si="0"/>
        <v>51.406958578365774</v>
      </c>
      <c r="J25" s="126">
        <v>0.14547321855407411</v>
      </c>
      <c r="K25" s="127">
        <v>2.7210324186217796E-2</v>
      </c>
      <c r="L25" s="127">
        <v>8.4471862155096108E-3</v>
      </c>
      <c r="M25" s="127">
        <v>7.2989361531793032E-3</v>
      </c>
      <c r="N25" s="127">
        <v>1.964834270003454E-3</v>
      </c>
      <c r="O25" s="128">
        <v>9.2415831211815541E-2</v>
      </c>
      <c r="P25" s="129">
        <f t="shared" si="1"/>
        <v>0.28281033059079985</v>
      </c>
      <c r="Q25" s="130">
        <v>94.332892491654903</v>
      </c>
      <c r="R25" s="131">
        <v>5.5874921592633973</v>
      </c>
      <c r="S25" s="131">
        <v>2.2564564203410509</v>
      </c>
      <c r="T25" s="131">
        <v>2.3051693535678894</v>
      </c>
      <c r="U25" s="131">
        <v>1.2091447868911971</v>
      </c>
      <c r="V25" s="132">
        <v>34.393774869801668</v>
      </c>
      <c r="W25" s="133">
        <f t="shared" si="2"/>
        <v>140.0849300815201</v>
      </c>
      <c r="X25" s="134">
        <v>4.4603339074583643E-4</v>
      </c>
      <c r="Y25" s="135">
        <v>2.5595454576645693E-3</v>
      </c>
      <c r="Z25" s="136"/>
      <c r="AA25" s="136"/>
      <c r="AB25" s="136"/>
      <c r="AC25" s="137">
        <v>9.1494028870940817E-6</v>
      </c>
      <c r="AD25" s="138">
        <f t="shared" si="3"/>
        <v>3.0147282512974997E-3</v>
      </c>
      <c r="AE25" s="96">
        <f>SUM(AE26,AE27)</f>
        <v>435556</v>
      </c>
      <c r="AF25" s="97">
        <f>SUM(AF26,AF27)</f>
        <v>1413666.233</v>
      </c>
    </row>
    <row r="26" spans="1:32" ht="63.75">
      <c r="A26" s="98" t="s">
        <v>69</v>
      </c>
      <c r="B26" s="99" t="s">
        <v>73</v>
      </c>
      <c r="C26" s="100">
        <v>24.012952669074906</v>
      </c>
      <c r="D26" s="101">
        <v>1.9476339826416251</v>
      </c>
      <c r="E26" s="101">
        <v>1.4674120577766259</v>
      </c>
      <c r="F26" s="101">
        <v>0.42650722207824493</v>
      </c>
      <c r="G26" s="101">
        <v>0.13477334151359527</v>
      </c>
      <c r="H26" s="102">
        <v>7.581590179454496</v>
      </c>
      <c r="I26" s="103">
        <f t="shared" si="0"/>
        <v>35.570869452539498</v>
      </c>
      <c r="J26" s="104">
        <v>0.10691108725201377</v>
      </c>
      <c r="K26" s="105">
        <v>2.1869859789605074E-2</v>
      </c>
      <c r="L26" s="105">
        <v>1.275697746373094E-2</v>
      </c>
      <c r="M26" s="105">
        <v>5.3735858636611254E-3</v>
      </c>
      <c r="N26" s="105">
        <v>1.7189128008758521E-3</v>
      </c>
      <c r="O26" s="106">
        <v>5.7586223310573163E-2</v>
      </c>
      <c r="P26" s="107">
        <f t="shared" si="1"/>
        <v>0.20621664648045995</v>
      </c>
      <c r="Q26" s="108">
        <v>29.584762540732797</v>
      </c>
      <c r="R26" s="109">
        <v>2.343248849758738</v>
      </c>
      <c r="S26" s="109">
        <v>1.497047590905636</v>
      </c>
      <c r="T26" s="109">
        <v>0.48220296865475998</v>
      </c>
      <c r="U26" s="109">
        <v>0.1553300638914232</v>
      </c>
      <c r="V26" s="110">
        <v>9.4514370286698011</v>
      </c>
      <c r="W26" s="111">
        <f t="shared" si="2"/>
        <v>43.51402904261316</v>
      </c>
      <c r="X26" s="112">
        <v>7.245878575999746E-4</v>
      </c>
      <c r="Y26" s="113">
        <v>5.2889624642333912E-5</v>
      </c>
      <c r="Z26" s="114"/>
      <c r="AA26" s="114"/>
      <c r="AB26" s="114"/>
      <c r="AC26" s="115"/>
      <c r="AD26" s="116">
        <f t="shared" si="3"/>
        <v>7.7747748224230853E-4</v>
      </c>
      <c r="AE26" s="139">
        <v>188433</v>
      </c>
      <c r="AF26" s="118">
        <v>625263.43999999994</v>
      </c>
    </row>
    <row r="27" spans="1:32" ht="51.75" thickBot="1">
      <c r="A27" s="119" t="s">
        <v>70</v>
      </c>
      <c r="B27" s="43" t="s">
        <v>40</v>
      </c>
      <c r="C27" s="140">
        <v>39.278057667040152</v>
      </c>
      <c r="D27" s="141">
        <v>2.6062817898224204</v>
      </c>
      <c r="E27" s="141">
        <v>0.54525339158612574</v>
      </c>
      <c r="F27" s="141">
        <v>1.4417445206638884</v>
      </c>
      <c r="G27" s="141">
        <v>0.9278154396769227</v>
      </c>
      <c r="H27" s="142">
        <v>18.67555236705708</v>
      </c>
      <c r="I27" s="143">
        <f t="shared" si="0"/>
        <v>63.47470517584658</v>
      </c>
      <c r="J27" s="144">
        <v>0.17485913733203284</v>
      </c>
      <c r="K27" s="145">
        <v>3.1279976140000158E-2</v>
      </c>
      <c r="L27" s="145">
        <v>5.1629492894395322E-3</v>
      </c>
      <c r="M27" s="145">
        <v>8.7661316975261375E-3</v>
      </c>
      <c r="N27" s="145">
        <v>2.1522364719443483E-3</v>
      </c>
      <c r="O27" s="146">
        <v>0.11895741473677422</v>
      </c>
      <c r="P27" s="147">
        <f t="shared" si="1"/>
        <v>0.34117784566771725</v>
      </c>
      <c r="Q27" s="148">
        <v>64.748129950922106</v>
      </c>
      <c r="R27" s="149">
        <v>3.2442433095046495</v>
      </c>
      <c r="S27" s="149">
        <v>0.75940882943540788</v>
      </c>
      <c r="T27" s="149">
        <v>1.8229663849131266</v>
      </c>
      <c r="U27" s="149">
        <v>1.0538147229997719</v>
      </c>
      <c r="V27" s="150">
        <v>24.942337841132016</v>
      </c>
      <c r="W27" s="151">
        <f t="shared" si="2"/>
        <v>96.570901038907081</v>
      </c>
      <c r="X27" s="152">
        <v>2.3376351193403033E-4</v>
      </c>
      <c r="Y27" s="153">
        <v>4.4697195643937865E-3</v>
      </c>
      <c r="Z27" s="154"/>
      <c r="AA27" s="154"/>
      <c r="AB27" s="154"/>
      <c r="AC27" s="155">
        <v>1.6121621512691746E-5</v>
      </c>
      <c r="AD27" s="156">
        <f t="shared" si="3"/>
        <v>4.719604697840509E-3</v>
      </c>
      <c r="AE27" s="157">
        <v>247123</v>
      </c>
      <c r="AF27" s="158">
        <v>788402.79299999995</v>
      </c>
    </row>
    <row r="28" spans="1:32" ht="16.5" thickBot="1">
      <c r="A28" s="159" t="s">
        <v>74</v>
      </c>
      <c r="B28" s="160" t="s">
        <v>75</v>
      </c>
      <c r="C28" s="161">
        <f t="shared" ref="C28:H28" si="4">SUM(C20,C21,C22,C25)</f>
        <v>154.82222938925449</v>
      </c>
      <c r="D28" s="162">
        <f t="shared" si="4"/>
        <v>9.1227644005883057</v>
      </c>
      <c r="E28" s="162">
        <f t="shared" si="4"/>
        <v>14.006024881801151</v>
      </c>
      <c r="F28" s="162">
        <f t="shared" si="4"/>
        <v>16.821030817476274</v>
      </c>
      <c r="G28" s="162">
        <f t="shared" si="4"/>
        <v>8.4362412423059236</v>
      </c>
      <c r="H28" s="162">
        <f t="shared" si="4"/>
        <v>180.29015501375841</v>
      </c>
      <c r="I28" s="163">
        <f>SUM(C28:H28)</f>
        <v>383.49844574518454</v>
      </c>
      <c r="J28" s="164">
        <f t="shared" ref="J28:O28" si="5">SUM(J20,J21,J22,J25)</f>
        <v>0.74173523000455177</v>
      </c>
      <c r="K28" s="165">
        <f t="shared" si="5"/>
        <v>0.16753471626557973</v>
      </c>
      <c r="L28" s="165">
        <f t="shared" si="5"/>
        <v>0.10081040836072436</v>
      </c>
      <c r="M28" s="165">
        <f t="shared" si="5"/>
        <v>8.7610107345369378E-2</v>
      </c>
      <c r="N28" s="165">
        <f t="shared" si="5"/>
        <v>6.117976975527635E-2</v>
      </c>
      <c r="O28" s="165">
        <f t="shared" si="5"/>
        <v>1.1221102182818794</v>
      </c>
      <c r="P28" s="166">
        <f t="shared" si="1"/>
        <v>2.2809804500133808</v>
      </c>
      <c r="Q28" s="167">
        <f t="shared" ref="Q28:V28" si="6">SUM(Q20,Q21,Q22,Q25)</f>
        <v>555.94571468643483</v>
      </c>
      <c r="R28" s="168">
        <f t="shared" si="6"/>
        <v>22.591951204429119</v>
      </c>
      <c r="S28" s="168">
        <f t="shared" si="6"/>
        <v>66.498140044337731</v>
      </c>
      <c r="T28" s="168">
        <f t="shared" si="6"/>
        <v>52.374330063794226</v>
      </c>
      <c r="U28" s="168">
        <f t="shared" si="6"/>
        <v>37.138990145895065</v>
      </c>
      <c r="V28" s="168">
        <f t="shared" si="6"/>
        <v>614.93857988244531</v>
      </c>
      <c r="W28" s="169">
        <f t="shared" si="2"/>
        <v>1349.4877060273363</v>
      </c>
      <c r="X28" s="170">
        <f t="shared" ref="X28:AC28" si="7">SUM(X20,X21,X22,X25)</f>
        <v>0.28455557919151303</v>
      </c>
      <c r="Y28" s="171">
        <f t="shared" si="7"/>
        <v>1.3057135733679179</v>
      </c>
      <c r="Z28" s="171">
        <f t="shared" si="7"/>
        <v>0</v>
      </c>
      <c r="AA28" s="171">
        <f t="shared" si="7"/>
        <v>6.7179490698488289E-3</v>
      </c>
      <c r="AB28" s="171">
        <f t="shared" si="7"/>
        <v>1.239744091201248E-3</v>
      </c>
      <c r="AC28" s="171">
        <f t="shared" si="7"/>
        <v>0.46382897936123446</v>
      </c>
      <c r="AD28" s="172">
        <f t="shared" si="3"/>
        <v>2.0620558250817158</v>
      </c>
      <c r="AE28" s="173">
        <f>SUM(AE20,AE21,AE22,AE25)</f>
        <v>437187</v>
      </c>
      <c r="AF28" s="174">
        <f>SUM(AF20,AF21,AF22,AF25)</f>
        <v>2069864.2960000001</v>
      </c>
    </row>
    <row r="29" spans="1:32" ht="16.5" thickTop="1">
      <c r="A29" s="175" t="s">
        <v>76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5" t="s">
        <v>77</v>
      </c>
      <c r="L29" s="176"/>
      <c r="M29" s="176"/>
      <c r="N29" s="176"/>
      <c r="O29" s="177"/>
      <c r="P29" s="176"/>
      <c r="Q29" s="176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</row>
    <row r="30" spans="1:32" ht="18.75">
      <c r="A30" s="178"/>
      <c r="B30" s="9" t="s">
        <v>78</v>
      </c>
      <c r="C30" s="10"/>
      <c r="D30" s="10"/>
      <c r="E30" s="11"/>
      <c r="F30" s="231"/>
      <c r="G30" s="231"/>
      <c r="H30" s="231"/>
      <c r="I30" s="231"/>
      <c r="J30" s="231"/>
      <c r="K30" s="178"/>
      <c r="L30" s="178"/>
      <c r="M30" s="178"/>
      <c r="N30" s="178"/>
      <c r="O30" s="178"/>
      <c r="P30" s="178"/>
      <c r="Q30" s="178"/>
      <c r="R30" s="178"/>
      <c r="S30" s="178"/>
      <c r="T30" s="232" t="s">
        <v>79</v>
      </c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178"/>
      <c r="AF30" s="178"/>
    </row>
    <row r="31" spans="1:32">
      <c r="A31" s="179"/>
      <c r="B31" s="180"/>
      <c r="C31" s="181"/>
      <c r="D31" s="181"/>
      <c r="E31" s="182"/>
      <c r="F31" s="183"/>
      <c r="G31" s="183"/>
      <c r="H31" s="181" t="s">
        <v>80</v>
      </c>
      <c r="I31" s="184"/>
      <c r="J31" s="181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1" t="s">
        <v>81</v>
      </c>
      <c r="Z31" s="184"/>
      <c r="AA31" s="184"/>
      <c r="AB31" s="184"/>
      <c r="AC31" s="184"/>
      <c r="AD31" s="184"/>
      <c r="AE31" s="184"/>
      <c r="AF31" s="184"/>
    </row>
    <row r="32" spans="1:32">
      <c r="A32" s="12"/>
      <c r="B32" s="10"/>
      <c r="C32" s="13"/>
      <c r="D32" s="13"/>
      <c r="E32" s="14"/>
      <c r="F32" s="15"/>
      <c r="G32" s="16"/>
      <c r="H32" s="17"/>
      <c r="I32" s="16"/>
      <c r="J32" s="15"/>
      <c r="K32" s="18"/>
      <c r="L32" s="18"/>
      <c r="M32" s="18"/>
      <c r="N32" s="16"/>
      <c r="O32" s="17" t="s">
        <v>82</v>
      </c>
      <c r="P32" s="16"/>
      <c r="Q32" s="1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>
      <c r="A33" s="12"/>
      <c r="B33" s="9" t="s">
        <v>83</v>
      </c>
      <c r="C33" s="16"/>
      <c r="D33" s="16"/>
      <c r="E33" s="233" t="s">
        <v>84</v>
      </c>
      <c r="F33" s="233"/>
      <c r="G33" s="233"/>
      <c r="H33" s="233"/>
      <c r="I33" s="233"/>
      <c r="J33" s="233"/>
      <c r="K33" s="18"/>
      <c r="L33" s="18"/>
      <c r="M33" s="16"/>
      <c r="N33" s="18"/>
      <c r="O33" s="18"/>
      <c r="P33" s="18"/>
      <c r="Q33" s="18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>
      <c r="A34" s="180"/>
      <c r="B34" s="185"/>
      <c r="C34" s="186"/>
      <c r="D34" s="185"/>
      <c r="E34" s="187"/>
      <c r="F34" s="188"/>
      <c r="G34" s="228" t="s">
        <v>81</v>
      </c>
      <c r="H34" s="228"/>
      <c r="I34" s="188"/>
      <c r="J34" s="189"/>
      <c r="K34" s="183"/>
      <c r="L34" s="183"/>
      <c r="M34" s="188"/>
      <c r="N34" s="183"/>
      <c r="O34" s="183"/>
      <c r="P34" s="190"/>
      <c r="Q34" s="191"/>
      <c r="R34" s="191"/>
      <c r="S34" s="192"/>
      <c r="T34" s="193"/>
      <c r="U34" s="193"/>
      <c r="V34" s="193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</row>
    <row r="35" spans="1:32">
      <c r="A35" s="19"/>
      <c r="B35" s="9" t="s">
        <v>85</v>
      </c>
      <c r="C35" s="20"/>
      <c r="D35" s="229" t="s">
        <v>86</v>
      </c>
      <c r="E35" s="229"/>
      <c r="F35" s="229"/>
      <c r="G35" s="229"/>
      <c r="H35" s="229"/>
      <c r="I35" s="229"/>
      <c r="J35" s="229"/>
      <c r="K35" s="9"/>
      <c r="L35" s="9" t="s">
        <v>87</v>
      </c>
      <c r="M35" s="229" t="s">
        <v>88</v>
      </c>
      <c r="N35" s="229"/>
      <c r="O35" s="229"/>
      <c r="P35" s="229"/>
      <c r="Q35" s="229"/>
      <c r="R35" s="229"/>
      <c r="S35" s="9"/>
      <c r="T35" s="9" t="s">
        <v>89</v>
      </c>
      <c r="U35" s="9"/>
      <c r="V35" s="9"/>
      <c r="W35" s="230" t="s">
        <v>90</v>
      </c>
      <c r="X35" s="229"/>
      <c r="Y35" s="229"/>
      <c r="Z35" s="229"/>
      <c r="AA35" s="229"/>
      <c r="AB35" s="229"/>
      <c r="AC35" s="229"/>
      <c r="AD35" s="229"/>
      <c r="AE35" s="16"/>
      <c r="AF35" s="16"/>
    </row>
    <row r="36" spans="1:32">
      <c r="A36" s="21"/>
      <c r="B36" s="20"/>
      <c r="C36" s="20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</sheetData>
  <mergeCells count="43"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2021-03-29T12:25:07Z</dcterms:modified>
</cp:coreProperties>
</file>