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Q28" i="1"/>
  <c r="W28" i="1" s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<sst xmlns="http://schemas.openxmlformats.org/spreadsheetml/2006/main" count="129" uniqueCount="88">
  <si>
    <t>Звітність</t>
  </si>
  <si>
    <t>ЗВІТ ЩОДО ПОКАЗНИКІВ НАДІЙНОСТІ ЕЛЕКТРОПОСТАЧАННЯ</t>
  </si>
  <si>
    <t>за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</si>
  <si>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</si>
  <si>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</si>
  <si>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</si>
  <si>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</si>
  <si>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</si>
  <si>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</si>
  <si>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</si>
  <si>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</si>
  <si>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</si>
  <si>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</si>
  <si>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</si>
  <si>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</si>
  <si>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</si>
  <si>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</si>
  <si>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</si>
  <si>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</si>
  <si>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</si>
  <si>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</si>
  <si>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</si>
  <si>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</si>
  <si>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</si>
  <si>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</si>
  <si>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</si>
  <si>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</si>
  <si>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</si>
  <si>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</si>
  <si>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</si>
  <si>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</si>
  <si>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</si>
  <si>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</si>
  <si>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</si>
  <si>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</si>
  <si>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</si>
  <si>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</si>
  <si>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</si>
  <si>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</si>
  <si>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</si>
  <si>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</si>
  <si>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</si>
  <si>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</si>
  <si>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</si>
  <si>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</si>
  <si>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</si>
  <si>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</si>
  <si>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</si>
  <si>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</si>
  <si>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</si>
  <si>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</si>
  <si>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</si>
  <si>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</si>
  <si>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</si>
  <si>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</si>
  <si>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</si>
  <si>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</si>
  <si>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</si>
  <si>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</si>
  <si>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</si>
  <si>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</si>
  <si>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</si>
  <si>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</si>
  <si>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</si>
  <si>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</si>
  <si>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</si>
  <si>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</si>
  <si>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</si>
  <si>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</si>
  <si>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</si>
  <si>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</si>
  <si>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</si>
  <si>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</si>
  <si>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</si>
  <si>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</si>
  <si>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</si>
  <si>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</si>
  <si>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</si>
  <si>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</si>
  <si>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</si>
  <si>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М. П.</t>
  </si>
  <si>
    <t>Виконавець</t>
  </si>
  <si>
    <t>телефон:</t>
  </si>
  <si>
    <t>факс:</t>
  </si>
  <si>
    <t>електронна пошта:</t>
  </si>
  <si>
    <t>III квартал</t>
  </si>
  <si>
    <t>2020</t>
  </si>
  <si>
    <t>Форма № 11-НКРЕКП
(квартальна)
ЗАТВЕРДЖЕНО
Постанова НКРЕ
 25 липня 2013 № 1015
за погодженням з Держстатом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</si>
</sst>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11" fillId="0" borderId="0" xfId="0" applyFont="1"/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2" fillId="0" borderId="0" xfId="0" applyFont="1"/>
    <xf numFmtId="0" fontId="15" fillId="0" borderId="0" xfId="0" applyFont="1" applyBorder="1" applyAlignment="1" applyProtection="1">
      <alignment horizontal="center" wrapText="1"/>
    </xf>
    <xf numFmtId="0" fontId="16" fillId="0" borderId="0" xfId="0" applyFont="1" applyProtection="1"/>
    <xf numFmtId="0" fontId="15" fillId="0" borderId="0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Protection="1"/>
    <xf numFmtId="0" fontId="20" fillId="0" borderId="0" xfId="0" applyFont="1" applyBorder="1" applyProtection="1"/>
    <xf numFmtId="0" fontId="23" fillId="0" borderId="0" xfId="0" applyFont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textRotation="90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2" borderId="15" xfId="0" applyFont="1" applyFill="1" applyBorder="1" applyAlignment="1" applyProtection="1">
      <alignment horizontal="center" vertical="center" textRotation="90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27" xfId="0" quotePrefix="1" applyFont="1" applyFill="1" applyBorder="1" applyAlignment="1" applyProtection="1">
      <alignment horizontal="center" vertical="center" wrapText="1"/>
    </xf>
    <xf numFmtId="0" fontId="19" fillId="2" borderId="28" xfId="0" quotePrefix="1" applyFont="1" applyFill="1" applyBorder="1" applyAlignment="1" applyProtection="1">
      <alignment horizontal="center" vertical="center" wrapText="1"/>
    </xf>
    <xf numFmtId="0" fontId="19" fillId="2" borderId="26" xfId="0" quotePrefix="1" applyFont="1" applyFill="1" applyBorder="1" applyAlignment="1" applyProtection="1">
      <alignment horizontal="center" vertical="center" wrapText="1"/>
    </xf>
    <xf numFmtId="0" fontId="24" fillId="2" borderId="29" xfId="0" quotePrefix="1" applyFont="1" applyFill="1" applyBorder="1" applyAlignment="1" applyProtection="1">
      <alignment horizontal="center" vertical="center" wrapText="1"/>
    </xf>
    <xf numFmtId="0" fontId="19" fillId="2" borderId="30" xfId="0" quotePrefix="1" applyFont="1" applyFill="1" applyBorder="1" applyAlignment="1" applyProtection="1">
      <alignment horizontal="center" vertical="center" wrapText="1"/>
    </xf>
    <xf numFmtId="0" fontId="24" fillId="2" borderId="26" xfId="0" quotePrefix="1" applyFont="1" applyFill="1" applyBorder="1" applyAlignment="1" applyProtection="1">
      <alignment horizontal="center" vertical="center" wrapText="1"/>
    </xf>
    <xf numFmtId="0" fontId="24" fillId="2" borderId="17" xfId="0" quotePrefix="1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</xf>
    <xf numFmtId="0" fontId="24" fillId="2" borderId="17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 wrapText="1"/>
    </xf>
    <xf numFmtId="0" fontId="19" fillId="2" borderId="33" xfId="0" quotePrefix="1" applyFont="1" applyFill="1" applyBorder="1" applyAlignment="1" applyProtection="1">
      <alignment horizontal="center" vertical="center" wrapText="1"/>
    </xf>
    <xf numFmtId="164" fontId="25" fillId="0" borderId="34" xfId="0" applyNumberFormat="1" applyFont="1" applyBorder="1" applyAlignment="1" applyProtection="1">
      <alignment horizontal="center" vertical="center" wrapText="1"/>
      <protection locked="0"/>
    </xf>
    <xf numFmtId="164" fontId="25" fillId="0" borderId="35" xfId="0" applyNumberFormat="1" applyFont="1" applyBorder="1" applyAlignment="1" applyProtection="1">
      <alignment horizontal="center" vertical="center" wrapText="1"/>
      <protection locked="0"/>
    </xf>
    <xf numFmtId="164" fontId="25" fillId="0" borderId="33" xfId="0" applyNumberFormat="1" applyFont="1" applyBorder="1" applyAlignment="1" applyProtection="1">
      <alignment horizontal="center" vertical="center" wrapText="1"/>
      <protection locked="0"/>
    </xf>
    <xf numFmtId="164" fontId="26" fillId="3" borderId="36" xfId="0" applyNumberFormat="1" applyFont="1" applyFill="1" applyBorder="1" applyAlignment="1" applyProtection="1">
      <alignment horizontal="center" vertical="center" wrapText="1"/>
    </xf>
    <xf numFmtId="4" fontId="25" fillId="0" borderId="37" xfId="0" applyNumberFormat="1" applyFont="1" applyBorder="1" applyAlignment="1" applyProtection="1">
      <alignment horizontal="center" vertical="center" wrapText="1"/>
      <protection locked="0"/>
    </xf>
    <xf numFmtId="4" fontId="25" fillId="0" borderId="35" xfId="0" applyNumberFormat="1" applyFont="1" applyBorder="1" applyAlignment="1" applyProtection="1">
      <alignment horizontal="center" vertical="center" wrapText="1"/>
      <protection locked="0"/>
    </xf>
    <xf numFmtId="4" fontId="25" fillId="0" borderId="33" xfId="0" applyNumberFormat="1" applyFont="1" applyBorder="1" applyAlignment="1" applyProtection="1">
      <alignment horizontal="center" vertical="center" wrapText="1"/>
      <protection locked="0"/>
    </xf>
    <xf numFmtId="4" fontId="26" fillId="3" borderId="36" xfId="0" applyNumberFormat="1" applyFont="1" applyFill="1" applyBorder="1" applyAlignment="1" applyProtection="1">
      <alignment horizontal="center" vertical="center" wrapText="1"/>
    </xf>
    <xf numFmtId="165" fontId="25" fillId="0" borderId="34" xfId="0" applyNumberFormat="1" applyFont="1" applyBorder="1" applyAlignment="1" applyProtection="1">
      <alignment horizontal="center" vertical="center" wrapText="1"/>
      <protection locked="0"/>
    </xf>
    <xf numFmtId="165" fontId="25" fillId="0" borderId="35" xfId="0" applyNumberFormat="1" applyFont="1" applyBorder="1" applyAlignment="1" applyProtection="1">
      <alignment horizontal="center" vertical="center" wrapText="1"/>
      <protection locked="0"/>
    </xf>
    <xf numFmtId="165" fontId="25" fillId="0" borderId="33" xfId="0" applyNumberFormat="1" applyFont="1" applyBorder="1" applyAlignment="1" applyProtection="1">
      <alignment horizontal="center" vertical="center" wrapText="1"/>
      <protection locked="0"/>
    </xf>
    <xf numFmtId="165" fontId="26" fillId="3" borderId="36" xfId="0" applyNumberFormat="1" applyFont="1" applyFill="1" applyBorder="1" applyAlignment="1" applyProtection="1">
      <alignment horizontal="center" vertical="center" wrapText="1"/>
    </xf>
    <xf numFmtId="166" fontId="25" fillId="0" borderId="34" xfId="0" applyNumberFormat="1" applyFont="1" applyBorder="1" applyAlignment="1" applyProtection="1">
      <alignment horizontal="center" vertical="center" wrapText="1"/>
      <protection locked="0"/>
    </xf>
    <xf numFmtId="166" fontId="25" fillId="0" borderId="35" xfId="0" applyNumberFormat="1" applyFont="1" applyBorder="1" applyAlignment="1" applyProtection="1">
      <alignment horizontal="center" vertical="center" wrapText="1"/>
      <protection locked="0"/>
    </xf>
    <xf numFmtId="166" fontId="19" fillId="0" borderId="35" xfId="0" applyNumberFormat="1" applyFont="1" applyBorder="1" applyAlignment="1" applyProtection="1">
      <alignment horizontal="center" vertical="center"/>
      <protection locked="0"/>
    </xf>
    <xf numFmtId="166" fontId="19" fillId="0" borderId="33" xfId="0" applyNumberFormat="1" applyFont="1" applyBorder="1" applyAlignment="1" applyProtection="1">
      <alignment horizontal="center" vertical="center"/>
      <protection locked="0"/>
    </xf>
    <xf numFmtId="166" fontId="26" fillId="3" borderId="36" xfId="0" applyNumberFormat="1" applyFont="1" applyFill="1" applyBorder="1" applyAlignment="1" applyProtection="1">
      <alignment horizontal="center" vertical="center" wrapText="1"/>
    </xf>
    <xf numFmtId="3" fontId="23" fillId="4" borderId="37" xfId="0" applyNumberFormat="1" applyFont="1" applyFill="1" applyBorder="1" applyAlignment="1" applyProtection="1">
      <alignment horizontal="center" vertical="center"/>
    </xf>
    <xf numFmtId="166" fontId="23" fillId="4" borderId="38" xfId="0" applyNumberFormat="1" applyFont="1" applyFill="1" applyBorder="1" applyAlignment="1" applyProtection="1">
      <alignment horizontal="center" vertical="center"/>
    </xf>
    <xf numFmtId="0" fontId="19" fillId="2" borderId="39" xfId="0" applyFont="1" applyFill="1" applyBorder="1" applyAlignment="1" applyProtection="1">
      <alignment horizontal="center" vertical="center" wrapText="1"/>
    </xf>
    <xf numFmtId="0" fontId="19" fillId="2" borderId="40" xfId="0" quotePrefix="1" applyFont="1" applyFill="1" applyBorder="1" applyAlignment="1" applyProtection="1">
      <alignment horizontal="center" vertical="center" wrapText="1"/>
    </xf>
    <xf numFmtId="164" fontId="25" fillId="0" borderId="41" xfId="0" applyNumberFormat="1" applyFont="1" applyBorder="1" applyAlignment="1" applyProtection="1">
      <alignment horizontal="center" vertical="center" wrapText="1"/>
      <protection locked="0"/>
    </xf>
    <xf numFmtId="164" fontId="25" fillId="0" borderId="42" xfId="0" applyNumberFormat="1" applyFont="1" applyBorder="1" applyAlignment="1" applyProtection="1">
      <alignment horizontal="center" vertical="center" wrapText="1"/>
      <protection locked="0"/>
    </xf>
    <xf numFmtId="164" fontId="25" fillId="0" borderId="40" xfId="0" applyNumberFormat="1" applyFont="1" applyBorder="1" applyAlignment="1" applyProtection="1">
      <alignment horizontal="center" vertical="center" wrapText="1"/>
      <protection locked="0"/>
    </xf>
    <xf numFmtId="164" fontId="26" fillId="3" borderId="29" xfId="0" applyNumberFormat="1" applyFont="1" applyFill="1" applyBorder="1" applyAlignment="1" applyProtection="1">
      <alignment horizontal="center" vertical="center" wrapText="1"/>
    </xf>
    <xf numFmtId="4" fontId="25" fillId="0" borderId="43" xfId="0" applyNumberFormat="1" applyFont="1" applyBorder="1" applyAlignment="1" applyProtection="1">
      <alignment horizontal="center" vertical="center" wrapText="1"/>
      <protection locked="0"/>
    </xf>
    <xf numFmtId="4" fontId="25" fillId="0" borderId="42" xfId="0" applyNumberFormat="1" applyFont="1" applyBorder="1" applyAlignment="1" applyProtection="1">
      <alignment horizontal="center" vertical="center" wrapText="1"/>
      <protection locked="0"/>
    </xf>
    <xf numFmtId="4" fontId="25" fillId="0" borderId="40" xfId="0" applyNumberFormat="1" applyFont="1" applyBorder="1" applyAlignment="1" applyProtection="1">
      <alignment horizontal="center" vertical="center" wrapText="1"/>
      <protection locked="0"/>
    </xf>
    <xf numFmtId="4" fontId="26" fillId="3" borderId="29" xfId="0" applyNumberFormat="1" applyFont="1" applyFill="1" applyBorder="1" applyAlignment="1" applyProtection="1">
      <alignment horizontal="center" vertical="center" wrapText="1"/>
    </xf>
    <xf numFmtId="165" fontId="25" fillId="0" borderId="41" xfId="0" applyNumberFormat="1" applyFont="1" applyBorder="1" applyAlignment="1" applyProtection="1">
      <alignment horizontal="center" vertical="center" wrapText="1"/>
      <protection locked="0"/>
    </xf>
    <xf numFmtId="165" fontId="25" fillId="0" borderId="42" xfId="0" applyNumberFormat="1" applyFont="1" applyBorder="1" applyAlignment="1" applyProtection="1">
      <alignment horizontal="center" vertical="center" wrapText="1"/>
      <protection locked="0"/>
    </xf>
    <xf numFmtId="165" fontId="25" fillId="0" borderId="40" xfId="0" applyNumberFormat="1" applyFont="1" applyBorder="1" applyAlignment="1" applyProtection="1">
      <alignment horizontal="center" vertical="center" wrapText="1"/>
      <protection locked="0"/>
    </xf>
    <xf numFmtId="165" fontId="26" fillId="3" borderId="29" xfId="0" applyNumberFormat="1" applyFont="1" applyFill="1" applyBorder="1" applyAlignment="1" applyProtection="1">
      <alignment horizontal="center" vertical="center" wrapText="1"/>
    </xf>
    <xf numFmtId="166" fontId="25" fillId="0" borderId="41" xfId="0" applyNumberFormat="1" applyFont="1" applyBorder="1" applyAlignment="1" applyProtection="1">
      <alignment horizontal="center" vertical="center" wrapText="1"/>
      <protection locked="0"/>
    </xf>
    <xf numFmtId="166" fontId="25" fillId="0" borderId="42" xfId="0" applyNumberFormat="1" applyFont="1" applyBorder="1" applyAlignment="1" applyProtection="1">
      <alignment horizontal="center" vertical="center" wrapText="1"/>
      <protection locked="0"/>
    </xf>
    <xf numFmtId="166" fontId="19" fillId="0" borderId="42" xfId="0" applyNumberFormat="1" applyFont="1" applyBorder="1" applyAlignment="1" applyProtection="1">
      <alignment horizontal="center" vertical="center"/>
      <protection locked="0"/>
    </xf>
    <xf numFmtId="166" fontId="19" fillId="0" borderId="40" xfId="0" applyNumberFormat="1" applyFont="1" applyBorder="1" applyAlignment="1" applyProtection="1">
      <alignment horizontal="center" vertical="center"/>
      <protection locked="0"/>
    </xf>
    <xf numFmtId="166" fontId="26" fillId="3" borderId="29" xfId="0" applyNumberFormat="1" applyFont="1" applyFill="1" applyBorder="1" applyAlignment="1" applyProtection="1">
      <alignment horizontal="center" vertical="center" wrapText="1"/>
    </xf>
    <xf numFmtId="3" fontId="23" fillId="4" borderId="43" xfId="0" applyNumberFormat="1" applyFont="1" applyFill="1" applyBorder="1" applyAlignment="1" applyProtection="1">
      <alignment horizontal="center" vertical="center"/>
    </xf>
    <xf numFmtId="166" fontId="23" fillId="4" borderId="44" xfId="0" applyNumberFormat="1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</xf>
    <xf numFmtId="3" fontId="23" fillId="3" borderId="34" xfId="0" applyNumberFormat="1" applyFont="1" applyFill="1" applyBorder="1" applyAlignment="1" applyProtection="1">
      <alignment horizontal="center" vertical="center" wrapText="1"/>
    </xf>
    <xf numFmtId="166" fontId="23" fillId="3" borderId="24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left" vertical="center" wrapText="1"/>
    </xf>
    <xf numFmtId="0" fontId="19" fillId="2" borderId="15" xfId="0" quotePrefix="1" applyFont="1" applyFill="1" applyBorder="1" applyAlignment="1" applyProtection="1">
      <alignment horizontal="center" vertical="center" wrapText="1"/>
    </xf>
    <xf numFmtId="164" fontId="25" fillId="0" borderId="22" xfId="0" applyNumberFormat="1" applyFont="1" applyBorder="1" applyAlignment="1" applyProtection="1">
      <alignment horizontal="center" vertical="center" wrapText="1"/>
      <protection locked="0"/>
    </xf>
    <xf numFmtId="164" fontId="25" fillId="0" borderId="3" xfId="0" applyNumberFormat="1" applyFont="1" applyBorder="1" applyAlignment="1" applyProtection="1">
      <alignment horizontal="center" vertical="center" wrapText="1"/>
      <protection locked="0"/>
    </xf>
    <xf numFmtId="164" fontId="25" fillId="0" borderId="15" xfId="0" applyNumberFormat="1" applyFont="1" applyBorder="1" applyAlignment="1" applyProtection="1">
      <alignment horizontal="center" vertical="center" wrapText="1"/>
      <protection locked="0"/>
    </xf>
    <xf numFmtId="164" fontId="26" fillId="3" borderId="46" xfId="0" applyNumberFormat="1" applyFont="1" applyFill="1" applyBorder="1" applyAlignment="1" applyProtection="1">
      <alignment horizontal="center" vertical="center" wrapText="1"/>
    </xf>
    <xf numFmtId="4" fontId="25" fillId="0" borderId="14" xfId="0" applyNumberFormat="1" applyFont="1" applyBorder="1" applyAlignment="1" applyProtection="1">
      <alignment horizontal="center" vertical="center" wrapText="1"/>
      <protection locked="0"/>
    </xf>
    <xf numFmtId="4" fontId="25" fillId="0" borderId="3" xfId="0" applyNumberFormat="1" applyFont="1" applyBorder="1" applyAlignment="1" applyProtection="1">
      <alignment horizontal="center" vertical="center" wrapText="1"/>
      <protection locked="0"/>
    </xf>
    <xf numFmtId="4" fontId="25" fillId="0" borderId="15" xfId="0" applyNumberFormat="1" applyFont="1" applyBorder="1" applyAlignment="1" applyProtection="1">
      <alignment horizontal="center" vertical="center" wrapText="1"/>
      <protection locked="0"/>
    </xf>
    <xf numFmtId="4" fontId="26" fillId="3" borderId="46" xfId="0" applyNumberFormat="1" applyFont="1" applyFill="1" applyBorder="1" applyAlignment="1" applyProtection="1">
      <alignment horizontal="center" vertical="center" wrapText="1"/>
    </xf>
    <xf numFmtId="165" fontId="25" fillId="0" borderId="22" xfId="0" applyNumberFormat="1" applyFont="1" applyBorder="1" applyAlignment="1" applyProtection="1">
      <alignment horizontal="center" vertical="center" wrapText="1"/>
      <protection locked="0"/>
    </xf>
    <xf numFmtId="165" fontId="25" fillId="0" borderId="3" xfId="0" applyNumberFormat="1" applyFont="1" applyBorder="1" applyAlignment="1" applyProtection="1">
      <alignment horizontal="center" vertical="center" wrapText="1"/>
      <protection locked="0"/>
    </xf>
    <xf numFmtId="165" fontId="25" fillId="0" borderId="15" xfId="0" applyNumberFormat="1" applyFont="1" applyBorder="1" applyAlignment="1" applyProtection="1">
      <alignment horizontal="center" vertical="center" wrapText="1"/>
      <protection locked="0"/>
    </xf>
    <xf numFmtId="165" fontId="26" fillId="3" borderId="46" xfId="0" applyNumberFormat="1" applyFont="1" applyFill="1" applyBorder="1" applyAlignment="1" applyProtection="1">
      <alignment horizontal="center" vertical="center" wrapText="1"/>
    </xf>
    <xf numFmtId="166" fontId="25" fillId="0" borderId="22" xfId="0" applyNumberFormat="1" applyFont="1" applyBorder="1" applyAlignment="1" applyProtection="1">
      <alignment horizontal="center" vertical="center" wrapText="1"/>
      <protection locked="0"/>
    </xf>
    <xf numFmtId="166" fontId="25" fillId="0" borderId="3" xfId="0" applyNumberFormat="1" applyFont="1" applyBorder="1" applyAlignment="1" applyProtection="1">
      <alignment horizontal="center" vertical="center" wrapText="1"/>
      <protection locked="0"/>
    </xf>
    <xf numFmtId="166" fontId="19" fillId="0" borderId="3" xfId="0" applyNumberFormat="1" applyFont="1" applyBorder="1" applyAlignment="1" applyProtection="1">
      <alignment horizontal="center" vertical="center"/>
      <protection locked="0"/>
    </xf>
    <xf numFmtId="166" fontId="19" fillId="0" borderId="15" xfId="0" applyNumberFormat="1" applyFont="1" applyBorder="1" applyAlignment="1" applyProtection="1">
      <alignment horizontal="center" vertical="center"/>
      <protection locked="0"/>
    </xf>
    <xf numFmtId="166" fontId="26" fillId="3" borderId="46" xfId="0" applyNumberFormat="1" applyFont="1" applyFill="1" applyBorder="1" applyAlignment="1" applyProtection="1">
      <alignment horizontal="center" vertical="center" wrapText="1"/>
    </xf>
    <xf numFmtId="3" fontId="23" fillId="4" borderId="14" xfId="0" applyNumberFormat="1" applyFont="1" applyFill="1" applyBorder="1" applyAlignment="1" applyProtection="1">
      <alignment horizontal="center" vertical="center"/>
    </xf>
    <xf numFmtId="166" fontId="23" fillId="4" borderId="47" xfId="0" applyNumberFormat="1" applyFont="1" applyFill="1" applyBorder="1" applyAlignment="1" applyProtection="1">
      <alignment horizontal="center" vertical="center"/>
    </xf>
    <xf numFmtId="0" fontId="19" fillId="2" borderId="48" xfId="0" applyFont="1" applyFill="1" applyBorder="1" applyAlignment="1" applyProtection="1">
      <alignment horizontal="left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49" xfId="0" quotePrefix="1" applyFont="1" applyFill="1" applyBorder="1" applyAlignment="1" applyProtection="1">
      <alignment horizontal="center" vertical="center" wrapText="1"/>
    </xf>
    <xf numFmtId="164" fontId="25" fillId="0" borderId="23" xfId="0" applyNumberFormat="1" applyFont="1" applyBorder="1" applyAlignment="1" applyProtection="1">
      <alignment horizontal="center" vertical="center" wrapText="1"/>
      <protection locked="0"/>
    </xf>
    <xf numFmtId="164" fontId="25" fillId="0" borderId="50" xfId="0" applyNumberFormat="1" applyFont="1" applyBorder="1" applyAlignment="1" applyProtection="1">
      <alignment horizontal="center" vertical="center" wrapText="1"/>
      <protection locked="0"/>
    </xf>
    <xf numFmtId="164" fontId="25" fillId="0" borderId="49" xfId="0" applyNumberFormat="1" applyFont="1" applyBorder="1" applyAlignment="1" applyProtection="1">
      <alignment horizontal="center" vertical="center" wrapText="1"/>
      <protection locked="0"/>
    </xf>
    <xf numFmtId="164" fontId="26" fillId="3" borderId="21" xfId="0" applyNumberFormat="1" applyFont="1" applyFill="1" applyBorder="1" applyAlignment="1" applyProtection="1">
      <alignment horizontal="center" vertical="center" wrapText="1"/>
    </xf>
    <xf numFmtId="4" fontId="25" fillId="0" borderId="51" xfId="0" applyNumberFormat="1" applyFont="1" applyBorder="1" applyAlignment="1" applyProtection="1">
      <alignment horizontal="center" vertical="center" wrapText="1"/>
      <protection locked="0"/>
    </xf>
    <xf numFmtId="4" fontId="25" fillId="0" borderId="50" xfId="0" applyNumberFormat="1" applyFont="1" applyBorder="1" applyAlignment="1" applyProtection="1">
      <alignment horizontal="center" vertical="center" wrapText="1"/>
      <protection locked="0"/>
    </xf>
    <xf numFmtId="4" fontId="25" fillId="0" borderId="49" xfId="0" applyNumberFormat="1" applyFont="1" applyBorder="1" applyAlignment="1" applyProtection="1">
      <alignment horizontal="center" vertical="center" wrapText="1"/>
      <protection locked="0"/>
    </xf>
    <xf numFmtId="4" fontId="26" fillId="3" borderId="21" xfId="0" applyNumberFormat="1" applyFont="1" applyFill="1" applyBorder="1" applyAlignment="1" applyProtection="1">
      <alignment horizontal="center" vertical="center" wrapText="1"/>
    </xf>
    <xf numFmtId="165" fontId="25" fillId="0" borderId="23" xfId="0" applyNumberFormat="1" applyFont="1" applyBorder="1" applyAlignment="1" applyProtection="1">
      <alignment horizontal="center" vertical="center" wrapText="1"/>
      <protection locked="0"/>
    </xf>
    <xf numFmtId="165" fontId="25" fillId="0" borderId="50" xfId="0" applyNumberFormat="1" applyFont="1" applyBorder="1" applyAlignment="1" applyProtection="1">
      <alignment horizontal="center" vertical="center" wrapText="1"/>
      <protection locked="0"/>
    </xf>
    <xf numFmtId="165" fontId="25" fillId="0" borderId="49" xfId="0" applyNumberFormat="1" applyFont="1" applyBorder="1" applyAlignment="1" applyProtection="1">
      <alignment horizontal="center" vertical="center" wrapText="1"/>
      <protection locked="0"/>
    </xf>
    <xf numFmtId="165" fontId="26" fillId="3" borderId="21" xfId="0" applyNumberFormat="1" applyFont="1" applyFill="1" applyBorder="1" applyAlignment="1" applyProtection="1">
      <alignment horizontal="center" vertical="center" wrapText="1"/>
    </xf>
    <xf numFmtId="166" fontId="25" fillId="0" borderId="23" xfId="0" applyNumberFormat="1" applyFont="1" applyBorder="1" applyAlignment="1" applyProtection="1">
      <alignment horizontal="center" vertical="center" wrapText="1"/>
      <protection locked="0"/>
    </xf>
    <xf numFmtId="166" fontId="25" fillId="0" borderId="50" xfId="0" applyNumberFormat="1" applyFont="1" applyBorder="1" applyAlignment="1" applyProtection="1">
      <alignment horizontal="center" vertical="center" wrapText="1"/>
      <protection locked="0"/>
    </xf>
    <xf numFmtId="166" fontId="19" fillId="0" borderId="50" xfId="0" applyNumberFormat="1" applyFont="1" applyBorder="1" applyAlignment="1" applyProtection="1">
      <alignment horizontal="center" vertical="center"/>
      <protection locked="0"/>
    </xf>
    <xf numFmtId="166" fontId="19" fillId="0" borderId="49" xfId="0" applyNumberFormat="1" applyFont="1" applyBorder="1" applyAlignment="1" applyProtection="1">
      <alignment horizontal="center" vertical="center"/>
      <protection locked="0"/>
    </xf>
    <xf numFmtId="166" fontId="26" fillId="3" borderId="21" xfId="0" applyNumberFormat="1" applyFont="1" applyFill="1" applyBorder="1" applyAlignment="1" applyProtection="1">
      <alignment horizontal="center" vertical="center" wrapText="1"/>
    </xf>
    <xf numFmtId="3" fontId="23" fillId="4" borderId="51" xfId="0" applyNumberFormat="1" applyFont="1" applyFill="1" applyBorder="1" applyAlignment="1" applyProtection="1">
      <alignment horizontal="center" vertical="center"/>
    </xf>
    <xf numFmtId="164" fontId="25" fillId="0" borderId="27" xfId="0" applyNumberFormat="1" applyFont="1" applyBorder="1" applyAlignment="1" applyProtection="1">
      <alignment horizontal="center" vertical="center" wrapText="1"/>
      <protection locked="0"/>
    </xf>
    <xf numFmtId="164" fontId="25" fillId="0" borderId="28" xfId="0" applyNumberFormat="1" applyFont="1" applyBorder="1" applyAlignment="1" applyProtection="1">
      <alignment horizontal="center" vertical="center" wrapText="1"/>
      <protection locked="0"/>
    </xf>
    <xf numFmtId="164" fontId="25" fillId="0" borderId="26" xfId="0" applyNumberFormat="1" applyFont="1" applyBorder="1" applyAlignment="1" applyProtection="1">
      <alignment horizontal="center" vertical="center" wrapText="1"/>
      <protection locked="0"/>
    </xf>
    <xf numFmtId="164" fontId="26" fillId="3" borderId="17" xfId="0" applyNumberFormat="1" applyFont="1" applyFill="1" applyBorder="1" applyAlignment="1" applyProtection="1">
      <alignment horizontal="center" vertical="center" wrapText="1"/>
    </xf>
    <xf numFmtId="4" fontId="25" fillId="0" borderId="30" xfId="0" applyNumberFormat="1" applyFont="1" applyBorder="1" applyAlignment="1" applyProtection="1">
      <alignment horizontal="center" vertical="center" wrapText="1"/>
      <protection locked="0"/>
    </xf>
    <xf numFmtId="4" fontId="25" fillId="0" borderId="28" xfId="0" applyNumberFormat="1" applyFont="1" applyBorder="1" applyAlignment="1" applyProtection="1">
      <alignment horizontal="center" vertical="center" wrapText="1"/>
      <protection locked="0"/>
    </xf>
    <xf numFmtId="4" fontId="25" fillId="0" borderId="26" xfId="0" applyNumberFormat="1" applyFont="1" applyBorder="1" applyAlignment="1" applyProtection="1">
      <alignment horizontal="center" vertical="center" wrapText="1"/>
      <protection locked="0"/>
    </xf>
    <xf numFmtId="4" fontId="26" fillId="3" borderId="17" xfId="0" applyNumberFormat="1" applyFont="1" applyFill="1" applyBorder="1" applyAlignment="1" applyProtection="1">
      <alignment horizontal="center" vertical="center" wrapText="1"/>
    </xf>
    <xf numFmtId="165" fontId="25" fillId="0" borderId="27" xfId="0" applyNumberFormat="1" applyFont="1" applyBorder="1" applyAlignment="1" applyProtection="1">
      <alignment horizontal="center" vertical="center" wrapText="1"/>
      <protection locked="0"/>
    </xf>
    <xf numFmtId="165" fontId="25" fillId="0" borderId="28" xfId="0" applyNumberFormat="1" applyFont="1" applyBorder="1" applyAlignment="1" applyProtection="1">
      <alignment horizontal="center" vertical="center" wrapText="1"/>
      <protection locked="0"/>
    </xf>
    <xf numFmtId="165" fontId="25" fillId="0" borderId="26" xfId="0" applyNumberFormat="1" applyFont="1" applyBorder="1" applyAlignment="1" applyProtection="1">
      <alignment horizontal="center" vertical="center" wrapText="1"/>
      <protection locked="0"/>
    </xf>
    <xf numFmtId="165" fontId="26" fillId="3" borderId="17" xfId="0" applyNumberFormat="1" applyFont="1" applyFill="1" applyBorder="1" applyAlignment="1" applyProtection="1">
      <alignment horizontal="center" vertical="center" wrapText="1"/>
    </xf>
    <xf numFmtId="166" fontId="25" fillId="0" borderId="27" xfId="0" applyNumberFormat="1" applyFont="1" applyBorder="1" applyAlignment="1" applyProtection="1">
      <alignment horizontal="center" vertical="center" wrapText="1"/>
      <protection locked="0"/>
    </xf>
    <xf numFmtId="166" fontId="25" fillId="0" borderId="28" xfId="0" applyNumberFormat="1" applyFont="1" applyBorder="1" applyAlignment="1" applyProtection="1">
      <alignment horizontal="center" vertical="center" wrapText="1"/>
      <protection locked="0"/>
    </xf>
    <xf numFmtId="166" fontId="19" fillId="0" borderId="28" xfId="0" applyNumberFormat="1" applyFont="1" applyBorder="1" applyAlignment="1" applyProtection="1">
      <alignment horizontal="center" vertical="center"/>
      <protection locked="0"/>
    </xf>
    <xf numFmtId="166" fontId="19" fillId="0" borderId="26" xfId="0" applyNumberFormat="1" applyFont="1" applyBorder="1" applyAlignment="1" applyProtection="1">
      <alignment horizontal="center" vertical="center"/>
      <protection locked="0"/>
    </xf>
    <xf numFmtId="166" fontId="26" fillId="3" borderId="17" xfId="0" applyNumberFormat="1" applyFont="1" applyFill="1" applyBorder="1" applyAlignment="1" applyProtection="1">
      <alignment horizontal="center" vertical="center" wrapText="1"/>
    </xf>
    <xf numFmtId="3" fontId="23" fillId="4" borderId="30" xfId="0" applyNumberFormat="1" applyFont="1" applyFill="1" applyBorder="1" applyAlignment="1" applyProtection="1">
      <alignment horizontal="center" vertical="center"/>
    </xf>
    <xf numFmtId="166" fontId="23" fillId="4" borderId="31" xfId="0" applyNumberFormat="1" applyFont="1" applyFill="1" applyBorder="1" applyAlignment="1" applyProtection="1">
      <alignment horizontal="center" vertical="center"/>
    </xf>
    <xf numFmtId="0" fontId="24" fillId="2" borderId="52" xfId="0" applyFont="1" applyFill="1" applyBorder="1" applyAlignment="1" applyProtection="1">
      <alignment horizontal="center" vertical="center" wrapText="1"/>
    </xf>
    <xf numFmtId="0" fontId="24" fillId="2" borderId="53" xfId="0" quotePrefix="1" applyFont="1" applyFill="1" applyBorder="1" applyAlignment="1" applyProtection="1">
      <alignment horizontal="center" vertical="center" wrapText="1"/>
    </xf>
    <xf numFmtId="164" fontId="24" fillId="3" borderId="54" xfId="0" applyNumberFormat="1" applyFont="1" applyFill="1" applyBorder="1" applyAlignment="1" applyProtection="1">
      <alignment horizontal="center" vertical="center" wrapText="1"/>
    </xf>
    <xf numFmtId="164" fontId="24" fillId="3" borderId="55" xfId="0" applyNumberFormat="1" applyFont="1" applyFill="1" applyBorder="1" applyAlignment="1" applyProtection="1">
      <alignment horizontal="center" vertical="center" wrapText="1"/>
    </xf>
    <xf numFmtId="164" fontId="24" fillId="3" borderId="56" xfId="0" applyNumberFormat="1" applyFont="1" applyFill="1" applyBorder="1" applyAlignment="1" applyProtection="1">
      <alignment horizontal="center" vertical="center" wrapText="1"/>
    </xf>
    <xf numFmtId="4" fontId="24" fillId="3" borderId="54" xfId="0" applyNumberFormat="1" applyFont="1" applyFill="1" applyBorder="1" applyAlignment="1" applyProtection="1">
      <alignment horizontal="center" vertical="center" wrapText="1"/>
    </xf>
    <xf numFmtId="4" fontId="24" fillId="3" borderId="55" xfId="0" applyNumberFormat="1" applyFont="1" applyFill="1" applyBorder="1" applyAlignment="1" applyProtection="1">
      <alignment horizontal="center" vertical="center" wrapText="1"/>
    </xf>
    <xf numFmtId="4" fontId="24" fillId="3" borderId="56" xfId="0" applyNumberFormat="1" applyFont="1" applyFill="1" applyBorder="1" applyAlignment="1" applyProtection="1">
      <alignment horizontal="center" vertical="center" wrapText="1"/>
    </xf>
    <xf numFmtId="165" fontId="24" fillId="3" borderId="54" xfId="0" applyNumberFormat="1" applyFont="1" applyFill="1" applyBorder="1" applyAlignment="1" applyProtection="1">
      <alignment horizontal="center" vertical="center" wrapText="1"/>
    </xf>
    <xf numFmtId="165" fontId="24" fillId="3" borderId="55" xfId="0" applyNumberFormat="1" applyFont="1" applyFill="1" applyBorder="1" applyAlignment="1" applyProtection="1">
      <alignment horizontal="center" vertical="center" wrapText="1"/>
    </xf>
    <xf numFmtId="165" fontId="24" fillId="3" borderId="56" xfId="0" applyNumberFormat="1" applyFont="1" applyFill="1" applyBorder="1" applyAlignment="1" applyProtection="1">
      <alignment horizontal="center" vertical="center" wrapText="1"/>
    </xf>
    <xf numFmtId="166" fontId="24" fillId="3" borderId="54" xfId="0" applyNumberFormat="1" applyFont="1" applyFill="1" applyBorder="1" applyAlignment="1" applyProtection="1">
      <alignment horizontal="center" vertical="center" wrapText="1"/>
    </xf>
    <xf numFmtId="166" fontId="24" fillId="3" borderId="55" xfId="0" applyNumberFormat="1" applyFont="1" applyFill="1" applyBorder="1" applyAlignment="1" applyProtection="1">
      <alignment horizontal="center" vertical="center" wrapText="1"/>
    </xf>
    <xf numFmtId="166" fontId="24" fillId="3" borderId="56" xfId="0" applyNumberFormat="1" applyFont="1" applyFill="1" applyBorder="1" applyAlignment="1" applyProtection="1">
      <alignment horizontal="center" vertical="center" wrapText="1"/>
    </xf>
    <xf numFmtId="3" fontId="27" fillId="3" borderId="57" xfId="0" applyNumberFormat="1" applyFont="1" applyFill="1" applyBorder="1" applyAlignment="1" applyProtection="1">
      <alignment horizontal="center" vertical="center" wrapText="1"/>
    </xf>
    <xf numFmtId="166" fontId="27" fillId="3" borderId="5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Protection="1"/>
    <xf numFmtId="0" fontId="28" fillId="0" borderId="0" xfId="0" applyFont="1" applyAlignment="1" applyProtection="1"/>
    <xf numFmtId="0" fontId="29" fillId="0" borderId="0" xfId="0" applyFont="1" applyAlignment="1" applyProtection="1"/>
    <xf numFmtId="0" fontId="16" fillId="0" borderId="0" xfId="0" applyFont="1" applyAlignment="1" applyProtection="1"/>
    <xf numFmtId="0" fontId="24" fillId="0" borderId="0" xfId="0" applyFont="1" applyAlignment="1" applyProtection="1"/>
    <xf numFmtId="0" fontId="19" fillId="0" borderId="0" xfId="0" applyFont="1" applyAlignme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30" fillId="0" borderId="0" xfId="0" applyFont="1" applyBorder="1" applyAlignment="1" applyProtection="1">
      <alignment vertical="top"/>
    </xf>
    <xf numFmtId="0" fontId="23" fillId="0" borderId="0" xfId="0" applyFont="1" applyAlignment="1" applyProtection="1"/>
    <xf numFmtId="0" fontId="19" fillId="0" borderId="0" xfId="0" applyFont="1" applyBorder="1" applyAlignment="1" applyProtection="1"/>
    <xf numFmtId="0" fontId="12" fillId="0" borderId="0" xfId="0" applyFont="1" applyBorder="1" applyAlignment="1" applyProtection="1"/>
    <xf numFmtId="0" fontId="2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/>
    <xf numFmtId="0" fontId="31" fillId="0" borderId="0" xfId="0" applyFont="1" applyBorder="1" applyAlignment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justify"/>
    </xf>
    <xf numFmtId="0" fontId="3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0" fontId="1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17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top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0" fontId="19" fillId="2" borderId="18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 applyProtection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24" fillId="2" borderId="17" xfId="0" applyFont="1" applyFill="1" applyBorder="1" applyAlignment="1" applyProtection="1">
      <alignment horizontal="center" vertical="center" textRotation="90" wrapText="1"/>
    </xf>
    <xf numFmtId="0" fontId="24" fillId="2" borderId="21" xfId="0" applyFont="1" applyFill="1" applyBorder="1" applyAlignment="1" applyProtection="1">
      <alignment horizontal="center" vertical="center" textRotation="90" wrapText="1"/>
    </xf>
    <xf numFmtId="0" fontId="19" fillId="0" borderId="2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activeCell="A2" sqref="A2:AF2"/>
    </sheetView>
  </sheetViews>
  <sheetFormatPr defaultRowHeight="15.75"/>
  <cols>
    <col min="1" max="2" width="9.140625" style="24"/>
    <col min="3" max="30" width="9.28515625" style="24" bestFit="1" customWidth="1"/>
    <col min="31" max="31" width="9.42578125" style="24" bestFit="1" customWidth="1"/>
    <col min="32" max="32" width="14.140625" style="24" bestFit="1" customWidth="1"/>
    <col min="33" max="16384" width="9.140625" style="24"/>
  </cols>
  <sheetData>
    <row r="1" spans="1:32" ht="15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195" t="s">
        <v>87</v>
      </c>
      <c r="AB1" s="195"/>
      <c r="AC1" s="195"/>
      <c r="AD1" s="195"/>
      <c r="AE1" s="195"/>
      <c r="AF1" s="195"/>
    </row>
    <row r="2" spans="1:32" ht="18.75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1:32" ht="15.75" customHeight="1">
      <c r="A3" s="197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</row>
    <row r="4" spans="1:32" ht="15.75" customHeight="1">
      <c r="A4" s="28"/>
      <c r="B4" s="28"/>
      <c r="C4" s="28"/>
      <c r="D4" s="28"/>
      <c r="E4" s="28"/>
      <c r="F4" s="28"/>
      <c r="G4" s="28"/>
      <c r="H4" s="28"/>
      <c r="I4" s="1"/>
      <c r="J4" s="1"/>
      <c r="K4" s="1"/>
      <c r="L4" s="1"/>
      <c r="M4" s="25" t="s">
        <v>2</v>
      </c>
      <c r="N4" s="198" t="s">
        <v>85</v>
      </c>
      <c r="O4" s="198"/>
      <c r="P4" s="198"/>
      <c r="Q4" s="2"/>
      <c r="R4" s="26" t="s">
        <v>86</v>
      </c>
      <c r="S4" s="3" t="s">
        <v>3</v>
      </c>
      <c r="T4" s="27"/>
      <c r="U4" s="27"/>
      <c r="V4" s="27"/>
      <c r="W4" s="27"/>
      <c r="X4" s="29"/>
      <c r="Y4" s="27"/>
      <c r="Z4" s="27"/>
      <c r="AA4" s="27"/>
      <c r="AB4" s="27"/>
      <c r="AC4" s="27"/>
      <c r="AD4" s="27"/>
      <c r="AE4" s="27"/>
      <c r="AF4" s="28"/>
    </row>
    <row r="5" spans="1:32" ht="22.5">
      <c r="A5" s="30"/>
      <c r="B5" s="30"/>
      <c r="C5" s="30"/>
      <c r="D5" s="30"/>
      <c r="E5" s="30"/>
      <c r="F5" s="30"/>
      <c r="G5" s="30"/>
      <c r="H5" s="30"/>
      <c r="I5" s="31"/>
      <c r="J5" s="31"/>
      <c r="K5" s="31"/>
      <c r="L5" s="31"/>
      <c r="M5" s="32"/>
      <c r="N5" s="199" t="s">
        <v>4</v>
      </c>
      <c r="O5" s="199"/>
      <c r="P5" s="199"/>
      <c r="Q5" s="32"/>
      <c r="R5" s="32"/>
      <c r="S5" s="32"/>
      <c r="T5" s="27"/>
      <c r="U5" s="27"/>
      <c r="V5" s="27"/>
      <c r="W5" s="27"/>
      <c r="X5" s="30"/>
      <c r="Y5" s="27"/>
      <c r="Z5" s="27"/>
      <c r="AA5" s="27"/>
      <c r="AB5" s="27"/>
      <c r="AC5" s="27"/>
      <c r="AD5" s="27"/>
      <c r="AE5" s="27"/>
      <c r="AF5" s="30"/>
    </row>
    <row r="6" spans="1:32" ht="15.75" customHeight="1">
      <c r="A6" s="4"/>
      <c r="B6" s="200" t="s">
        <v>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 t="s">
        <v>6</v>
      </c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4"/>
    </row>
    <row r="7" spans="1:32" ht="15.75" customHeight="1">
      <c r="A7" s="4"/>
      <c r="B7" s="201" t="s">
        <v>7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2" t="s">
        <v>8</v>
      </c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4"/>
    </row>
    <row r="8" spans="1:32">
      <c r="A8" s="4"/>
      <c r="B8" s="5" t="s">
        <v>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  <c r="AF8" s="4"/>
    </row>
    <row r="9" spans="1:32" ht="15.75" customHeight="1">
      <c r="A9" s="33"/>
      <c r="B9" s="8" t="s">
        <v>10</v>
      </c>
      <c r="C9" s="6"/>
      <c r="D9" s="6"/>
      <c r="E9" s="203" t="s">
        <v>11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34"/>
    </row>
    <row r="10" spans="1:32" ht="15.75" customHeight="1">
      <c r="A10" s="33"/>
      <c r="B10" s="8" t="s">
        <v>12</v>
      </c>
      <c r="C10" s="6"/>
      <c r="D10" s="6"/>
      <c r="E10" s="4"/>
      <c r="F10" s="203" t="s">
        <v>14</v>
      </c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34"/>
    </row>
    <row r="11" spans="1:32" ht="15.75" customHeight="1">
      <c r="A11" s="33"/>
      <c r="B11" s="204" t="s">
        <v>13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34"/>
    </row>
    <row r="12" spans="1:32">
      <c r="A12" s="33"/>
      <c r="B12" s="194" t="s">
        <v>14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34"/>
    </row>
    <row r="13" spans="1:32">
      <c r="A13" s="33"/>
      <c r="B13" s="205" t="s">
        <v>15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35"/>
    </row>
    <row r="14" spans="1:32" ht="15.75" customHeight="1">
      <c r="A14" s="27"/>
      <c r="B14" s="201" t="s">
        <v>16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6" t="s">
        <v>14</v>
      </c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7"/>
    </row>
    <row r="15" spans="1:32" ht="19.5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ht="16.5" customHeight="1" thickTop="1">
      <c r="A16" s="207" t="s">
        <v>17</v>
      </c>
      <c r="B16" s="210" t="s">
        <v>18</v>
      </c>
      <c r="C16" s="213" t="s">
        <v>19</v>
      </c>
      <c r="D16" s="214"/>
      <c r="E16" s="214"/>
      <c r="F16" s="214"/>
      <c r="G16" s="214"/>
      <c r="H16" s="214"/>
      <c r="I16" s="215"/>
      <c r="J16" s="213" t="s">
        <v>20</v>
      </c>
      <c r="K16" s="214"/>
      <c r="L16" s="214"/>
      <c r="M16" s="214"/>
      <c r="N16" s="214"/>
      <c r="O16" s="214"/>
      <c r="P16" s="215"/>
      <c r="Q16" s="213" t="s">
        <v>21</v>
      </c>
      <c r="R16" s="214"/>
      <c r="S16" s="214"/>
      <c r="T16" s="214"/>
      <c r="U16" s="214"/>
      <c r="V16" s="214"/>
      <c r="W16" s="215"/>
      <c r="X16" s="213" t="s">
        <v>22</v>
      </c>
      <c r="Y16" s="214"/>
      <c r="Z16" s="214"/>
      <c r="AA16" s="214"/>
      <c r="AB16" s="214"/>
      <c r="AC16" s="214"/>
      <c r="AD16" s="215"/>
      <c r="AE16" s="216" t="s">
        <v>23</v>
      </c>
      <c r="AF16" s="219" t="s">
        <v>24</v>
      </c>
    </row>
    <row r="17" spans="1:32" ht="15.75" customHeight="1">
      <c r="A17" s="208"/>
      <c r="B17" s="211"/>
      <c r="C17" s="222" t="s">
        <v>25</v>
      </c>
      <c r="D17" s="223"/>
      <c r="E17" s="224" t="s">
        <v>26</v>
      </c>
      <c r="F17" s="225"/>
      <c r="G17" s="225"/>
      <c r="H17" s="223"/>
      <c r="I17" s="226" t="s">
        <v>27</v>
      </c>
      <c r="J17" s="222" t="s">
        <v>25</v>
      </c>
      <c r="K17" s="223"/>
      <c r="L17" s="224" t="s">
        <v>26</v>
      </c>
      <c r="M17" s="225"/>
      <c r="N17" s="225"/>
      <c r="O17" s="223"/>
      <c r="P17" s="226" t="s">
        <v>27</v>
      </c>
      <c r="Q17" s="222" t="s">
        <v>25</v>
      </c>
      <c r="R17" s="223"/>
      <c r="S17" s="224" t="s">
        <v>26</v>
      </c>
      <c r="T17" s="225"/>
      <c r="U17" s="225"/>
      <c r="V17" s="223"/>
      <c r="W17" s="226" t="s">
        <v>27</v>
      </c>
      <c r="X17" s="222" t="s">
        <v>25</v>
      </c>
      <c r="Y17" s="223"/>
      <c r="Z17" s="224" t="s">
        <v>26</v>
      </c>
      <c r="AA17" s="225"/>
      <c r="AB17" s="225"/>
      <c r="AC17" s="223"/>
      <c r="AD17" s="226" t="s">
        <v>27</v>
      </c>
      <c r="AE17" s="217"/>
      <c r="AF17" s="220"/>
    </row>
    <row r="18" spans="1:32" ht="129" customHeight="1">
      <c r="A18" s="209"/>
      <c r="B18" s="212"/>
      <c r="C18" s="36" t="s">
        <v>28</v>
      </c>
      <c r="D18" s="37" t="s">
        <v>29</v>
      </c>
      <c r="E18" s="37" t="s">
        <v>30</v>
      </c>
      <c r="F18" s="37" t="s">
        <v>31</v>
      </c>
      <c r="G18" s="37" t="s">
        <v>32</v>
      </c>
      <c r="H18" s="38" t="s">
        <v>33</v>
      </c>
      <c r="I18" s="227"/>
      <c r="J18" s="36" t="s">
        <v>28</v>
      </c>
      <c r="K18" s="37" t="s">
        <v>29</v>
      </c>
      <c r="L18" s="37" t="s">
        <v>30</v>
      </c>
      <c r="M18" s="37" t="s">
        <v>31</v>
      </c>
      <c r="N18" s="37" t="s">
        <v>32</v>
      </c>
      <c r="O18" s="38" t="s">
        <v>33</v>
      </c>
      <c r="P18" s="227"/>
      <c r="Q18" s="36" t="s">
        <v>28</v>
      </c>
      <c r="R18" s="37" t="s">
        <v>29</v>
      </c>
      <c r="S18" s="37" t="s">
        <v>30</v>
      </c>
      <c r="T18" s="37" t="s">
        <v>31</v>
      </c>
      <c r="U18" s="37" t="s">
        <v>32</v>
      </c>
      <c r="V18" s="38" t="s">
        <v>33</v>
      </c>
      <c r="W18" s="227"/>
      <c r="X18" s="36" t="s">
        <v>28</v>
      </c>
      <c r="Y18" s="37" t="s">
        <v>29</v>
      </c>
      <c r="Z18" s="37" t="s">
        <v>30</v>
      </c>
      <c r="AA18" s="37" t="s">
        <v>31</v>
      </c>
      <c r="AB18" s="37" t="s">
        <v>32</v>
      </c>
      <c r="AC18" s="38" t="s">
        <v>33</v>
      </c>
      <c r="AD18" s="227"/>
      <c r="AE18" s="218"/>
      <c r="AF18" s="221"/>
    </row>
    <row r="19" spans="1:32" ht="16.5" thickBot="1">
      <c r="A19" s="39" t="s">
        <v>34</v>
      </c>
      <c r="B19" s="40" t="s">
        <v>35</v>
      </c>
      <c r="C19" s="41" t="s">
        <v>36</v>
      </c>
      <c r="D19" s="42" t="s">
        <v>37</v>
      </c>
      <c r="E19" s="42" t="s">
        <v>38</v>
      </c>
      <c r="F19" s="42" t="s">
        <v>39</v>
      </c>
      <c r="G19" s="42" t="s">
        <v>40</v>
      </c>
      <c r="H19" s="43" t="s">
        <v>41</v>
      </c>
      <c r="I19" s="44" t="s">
        <v>42</v>
      </c>
      <c r="J19" s="45" t="s">
        <v>43</v>
      </c>
      <c r="K19" s="42" t="s">
        <v>44</v>
      </c>
      <c r="L19" s="42" t="s">
        <v>45</v>
      </c>
      <c r="M19" s="42" t="s">
        <v>46</v>
      </c>
      <c r="N19" s="42" t="s">
        <v>47</v>
      </c>
      <c r="O19" s="42" t="s">
        <v>48</v>
      </c>
      <c r="P19" s="46" t="s">
        <v>49</v>
      </c>
      <c r="Q19" s="41" t="s">
        <v>50</v>
      </c>
      <c r="R19" s="42" t="s">
        <v>51</v>
      </c>
      <c r="S19" s="42" t="s">
        <v>52</v>
      </c>
      <c r="T19" s="42" t="s">
        <v>53</v>
      </c>
      <c r="U19" s="42" t="s">
        <v>54</v>
      </c>
      <c r="V19" s="42" t="s">
        <v>55</v>
      </c>
      <c r="W19" s="47">
        <v>185</v>
      </c>
      <c r="X19" s="41" t="s">
        <v>56</v>
      </c>
      <c r="Y19" s="42" t="s">
        <v>57</v>
      </c>
      <c r="Z19" s="48" t="s">
        <v>58</v>
      </c>
      <c r="AA19" s="48" t="s">
        <v>59</v>
      </c>
      <c r="AB19" s="48" t="s">
        <v>60</v>
      </c>
      <c r="AC19" s="49">
        <v>240</v>
      </c>
      <c r="AD19" s="50">
        <v>245</v>
      </c>
      <c r="AE19" s="51" t="s">
        <v>61</v>
      </c>
      <c r="AF19" s="52" t="s">
        <v>62</v>
      </c>
    </row>
    <row r="20" spans="1:32" ht="25.5">
      <c r="A20" s="53" t="s">
        <v>63</v>
      </c>
      <c r="B20" s="54" t="s">
        <v>64</v>
      </c>
      <c r="C20" s="55"/>
      <c r="D20" s="56"/>
      <c r="E20" s="56"/>
      <c r="F20" s="56"/>
      <c r="G20" s="56"/>
      <c r="H20" s="57"/>
      <c r="I20" s="58">
        <f t="shared" ref="I20:I27" si="0">SUM(C20:H20)</f>
        <v>0</v>
      </c>
      <c r="J20" s="59"/>
      <c r="K20" s="60"/>
      <c r="L20" s="60"/>
      <c r="M20" s="60"/>
      <c r="N20" s="60"/>
      <c r="O20" s="61"/>
      <c r="P20" s="62">
        <f t="shared" ref="P20:P28" si="1">SUM(J20:O20)</f>
        <v>0</v>
      </c>
      <c r="Q20" s="63"/>
      <c r="R20" s="64"/>
      <c r="S20" s="64"/>
      <c r="T20" s="64"/>
      <c r="U20" s="64"/>
      <c r="V20" s="65"/>
      <c r="W20" s="66">
        <f t="shared" ref="W20:W28" si="2">SUM(Q20:V20)</f>
        <v>0</v>
      </c>
      <c r="X20" s="67"/>
      <c r="Y20" s="68"/>
      <c r="Z20" s="69"/>
      <c r="AA20" s="69"/>
      <c r="AB20" s="69"/>
      <c r="AC20" s="70">
        <v>7.2989361531793032E-3</v>
      </c>
      <c r="AD20" s="71">
        <f t="shared" ref="AD20:AD28" si="3">SUM(X20:AC20)</f>
        <v>7.2989361531793032E-3</v>
      </c>
      <c r="AE20" s="72">
        <v>8</v>
      </c>
      <c r="AF20" s="73">
        <v>1645.4179999999999</v>
      </c>
    </row>
    <row r="21" spans="1:32" ht="26.25" thickBot="1">
      <c r="A21" s="74" t="s">
        <v>65</v>
      </c>
      <c r="B21" s="75" t="s">
        <v>36</v>
      </c>
      <c r="C21" s="76"/>
      <c r="D21" s="77">
        <v>0.28459217680306137</v>
      </c>
      <c r="E21" s="77"/>
      <c r="F21" s="77">
        <v>1.7701281145139265</v>
      </c>
      <c r="G21" s="77">
        <v>0.37734424857097765</v>
      </c>
      <c r="H21" s="78">
        <v>2.1635661627633027</v>
      </c>
      <c r="I21" s="79">
        <f t="shared" si="0"/>
        <v>4.5956307026512686</v>
      </c>
      <c r="J21" s="80"/>
      <c r="K21" s="81">
        <v>4.037174023930263E-2</v>
      </c>
      <c r="L21" s="81"/>
      <c r="M21" s="81">
        <v>1.3888793582608815E-2</v>
      </c>
      <c r="N21" s="81">
        <v>9.6754935531019907E-4</v>
      </c>
      <c r="O21" s="82">
        <v>4.4029214043418488E-2</v>
      </c>
      <c r="P21" s="83">
        <f t="shared" si="1"/>
        <v>9.9257297220640126E-2</v>
      </c>
      <c r="Q21" s="84"/>
      <c r="R21" s="85">
        <v>0.75416868294962502</v>
      </c>
      <c r="S21" s="85"/>
      <c r="T21" s="85">
        <v>3.96551528637763</v>
      </c>
      <c r="U21" s="85">
        <v>1.0369368818743101</v>
      </c>
      <c r="V21" s="86">
        <v>7.6441323549853815</v>
      </c>
      <c r="W21" s="87">
        <f t="shared" si="2"/>
        <v>13.400753206186947</v>
      </c>
      <c r="X21" s="88"/>
      <c r="Y21" s="89"/>
      <c r="Z21" s="90"/>
      <c r="AA21" s="90"/>
      <c r="AB21" s="90"/>
      <c r="AC21" s="91"/>
      <c r="AD21" s="92">
        <f t="shared" si="3"/>
        <v>0</v>
      </c>
      <c r="AE21" s="93">
        <v>13</v>
      </c>
      <c r="AF21" s="94">
        <v>167575.321</v>
      </c>
    </row>
    <row r="22" spans="1:32">
      <c r="A22" s="95" t="s">
        <v>66</v>
      </c>
      <c r="B22" s="54" t="s">
        <v>67</v>
      </c>
      <c r="C22" s="55">
        <v>167.27913913268236</v>
      </c>
      <c r="D22" s="56">
        <v>5.63673668247226</v>
      </c>
      <c r="E22" s="56">
        <v>27.724843144924254</v>
      </c>
      <c r="F22" s="56">
        <v>94.50644232330788</v>
      </c>
      <c r="G22" s="56">
        <v>1.5111634151976157</v>
      </c>
      <c r="H22" s="57">
        <v>189.2912552294556</v>
      </c>
      <c r="I22" s="58">
        <f>SUM(C22:H22)</f>
        <v>485.94957992803995</v>
      </c>
      <c r="J22" s="59">
        <v>0.65132540537573169</v>
      </c>
      <c r="K22" s="60">
        <v>5.7991202849124061E-2</v>
      </c>
      <c r="L22" s="60">
        <v>0.21849231564525021</v>
      </c>
      <c r="M22" s="60">
        <v>0.45355419991902779</v>
      </c>
      <c r="N22" s="60">
        <v>2.0487800414925421E-2</v>
      </c>
      <c r="O22" s="61">
        <v>1.087230407125555</v>
      </c>
      <c r="P22" s="62">
        <f t="shared" si="1"/>
        <v>2.4890813313296141</v>
      </c>
      <c r="Q22" s="63">
        <v>632.47797153207841</v>
      </c>
      <c r="R22" s="64">
        <v>17.782404330582207</v>
      </c>
      <c r="S22" s="64">
        <v>94.589244769210893</v>
      </c>
      <c r="T22" s="64">
        <v>337.03685928039539</v>
      </c>
      <c r="U22" s="64">
        <v>3.2827764948381999</v>
      </c>
      <c r="V22" s="65">
        <v>677.89943884228967</v>
      </c>
      <c r="W22" s="66">
        <f t="shared" si="2"/>
        <v>1763.0686952493948</v>
      </c>
      <c r="X22" s="67">
        <v>0.17081248984988118</v>
      </c>
      <c r="Y22" s="68">
        <v>1.1959276007749544</v>
      </c>
      <c r="Z22" s="69">
        <v>3.4058652247207716E-3</v>
      </c>
      <c r="AA22" s="69">
        <v>6.185682556892131E-2</v>
      </c>
      <c r="AB22" s="69"/>
      <c r="AC22" s="70">
        <v>0.53776301674111993</v>
      </c>
      <c r="AD22" s="71">
        <f t="shared" si="3"/>
        <v>1.9697657981595977</v>
      </c>
      <c r="AE22" s="96">
        <f>SUM(AE23,AE24)</f>
        <v>1610</v>
      </c>
      <c r="AF22" s="97">
        <f>SUM(AF23,AF24)</f>
        <v>486977.32400000002</v>
      </c>
    </row>
    <row r="23" spans="1:32" ht="63.75">
      <c r="A23" s="98" t="s">
        <v>68</v>
      </c>
      <c r="B23" s="99" t="s">
        <v>37</v>
      </c>
      <c r="C23" s="100">
        <v>72.452682297313743</v>
      </c>
      <c r="D23" s="101">
        <v>0.32707472775065716</v>
      </c>
      <c r="E23" s="101">
        <v>21.938632168527501</v>
      </c>
      <c r="F23" s="101">
        <v>27.296520391594782</v>
      </c>
      <c r="G23" s="101">
        <v>0.43548788034251323</v>
      </c>
      <c r="H23" s="102">
        <v>72.962998418600222</v>
      </c>
      <c r="I23" s="103">
        <f t="shared" si="0"/>
        <v>195.41339588412941</v>
      </c>
      <c r="J23" s="104">
        <v>0.271641112163027</v>
      </c>
      <c r="K23" s="105">
        <v>7.245878575999746E-3</v>
      </c>
      <c r="L23" s="105">
        <v>0.18216244519312647</v>
      </c>
      <c r="M23" s="105">
        <v>0.22257011841986957</v>
      </c>
      <c r="N23" s="105">
        <v>4.9610467914509215E-3</v>
      </c>
      <c r="O23" s="106">
        <v>0.64941054513336116</v>
      </c>
      <c r="P23" s="107">
        <f t="shared" si="1"/>
        <v>1.3379911462768348</v>
      </c>
      <c r="Q23" s="108">
        <v>236.45895213024571</v>
      </c>
      <c r="R23" s="109">
        <v>0.73381906886687243</v>
      </c>
      <c r="S23" s="109">
        <v>31.9446523371398</v>
      </c>
      <c r="T23" s="109">
        <v>48.962031947001655</v>
      </c>
      <c r="U23" s="109">
        <v>0.56012995047510206</v>
      </c>
      <c r="V23" s="110">
        <v>149.14307321554259</v>
      </c>
      <c r="W23" s="111">
        <f t="shared" si="2"/>
        <v>467.80265864927173</v>
      </c>
      <c r="X23" s="112">
        <v>0.11316792984720188</v>
      </c>
      <c r="Y23" s="113">
        <v>0.66804884885731963</v>
      </c>
      <c r="Z23" s="114">
        <v>5.2889624642333913E-6</v>
      </c>
      <c r="AA23" s="114">
        <v>4.5633168141405701E-2</v>
      </c>
      <c r="AB23" s="114"/>
      <c r="AC23" s="115">
        <v>0.19493000058178586</v>
      </c>
      <c r="AD23" s="116">
        <f t="shared" si="3"/>
        <v>1.0217852363901774</v>
      </c>
      <c r="AE23" s="117">
        <v>619</v>
      </c>
      <c r="AF23" s="118">
        <v>301465.96100000001</v>
      </c>
    </row>
    <row r="24" spans="1:32" ht="51.75" thickBot="1">
      <c r="A24" s="119" t="s">
        <v>69</v>
      </c>
      <c r="B24" s="75" t="s">
        <v>70</v>
      </c>
      <c r="C24" s="76">
        <v>239.5407715808056</v>
      </c>
      <c r="D24" s="77">
        <v>9.6829159176830011</v>
      </c>
      <c r="E24" s="77">
        <v>32.134172195039376</v>
      </c>
      <c r="F24" s="77">
        <v>145.72314742416793</v>
      </c>
      <c r="G24" s="77">
        <v>2.3308720991157292</v>
      </c>
      <c r="H24" s="78">
        <v>277.93813730785041</v>
      </c>
      <c r="I24" s="79">
        <f t="shared" si="0"/>
        <v>707.35001652466201</v>
      </c>
      <c r="J24" s="80">
        <v>0.94066034161715983</v>
      </c>
      <c r="K24" s="81">
        <v>9.666121218472154E-2</v>
      </c>
      <c r="L24" s="81">
        <v>0.24617716049880298</v>
      </c>
      <c r="M24" s="81">
        <v>0.62957350250288169</v>
      </c>
      <c r="N24" s="81">
        <v>3.2319820727568782E-2</v>
      </c>
      <c r="O24" s="82">
        <v>1.4208670208049525</v>
      </c>
      <c r="P24" s="83">
        <f t="shared" si="1"/>
        <v>3.3662590583360874</v>
      </c>
      <c r="Q24" s="84">
        <v>396.01901940183683</v>
      </c>
      <c r="R24" s="85">
        <v>17.048585261715523</v>
      </c>
      <c r="S24" s="85">
        <v>62.644592432071214</v>
      </c>
      <c r="T24" s="85">
        <v>288.07482733339469</v>
      </c>
      <c r="U24" s="85">
        <v>2.7226465443630907</v>
      </c>
      <c r="V24" s="86">
        <v>528.75636562675015</v>
      </c>
      <c r="W24" s="87">
        <f t="shared" si="2"/>
        <v>1295.2660366001314</v>
      </c>
      <c r="X24" s="88">
        <v>0.21473999854905407</v>
      </c>
      <c r="Y24" s="89">
        <v>1.5981927662284272</v>
      </c>
      <c r="Z24" s="90">
        <v>5.9972432027213295E-3</v>
      </c>
      <c r="AA24" s="90">
        <v>7.4219915039054632E-2</v>
      </c>
      <c r="AB24" s="90"/>
      <c r="AC24" s="91">
        <v>0.79901577500665022</v>
      </c>
      <c r="AD24" s="92">
        <f t="shared" si="3"/>
        <v>2.6921656980259074</v>
      </c>
      <c r="AE24" s="93">
        <v>991</v>
      </c>
      <c r="AF24" s="94">
        <v>185511.36300000001</v>
      </c>
    </row>
    <row r="25" spans="1:32">
      <c r="A25" s="120" t="s">
        <v>71</v>
      </c>
      <c r="B25" s="121" t="s">
        <v>38</v>
      </c>
      <c r="C25" s="122">
        <v>29.950705304595058</v>
      </c>
      <c r="D25" s="123">
        <v>1.2671922998625302</v>
      </c>
      <c r="E25" s="123">
        <v>1.1804445237392696</v>
      </c>
      <c r="F25" s="123">
        <v>5.3196252404577447</v>
      </c>
      <c r="G25" s="123">
        <v>0.22610919354875603</v>
      </c>
      <c r="H25" s="124">
        <v>19.531578020389443</v>
      </c>
      <c r="I25" s="125">
        <f t="shared" si="0"/>
        <v>57.47565458259281</v>
      </c>
      <c r="J25" s="126">
        <v>0.13053224363944949</v>
      </c>
      <c r="K25" s="127">
        <v>1.664733855306768E-2</v>
      </c>
      <c r="L25" s="127">
        <v>4.8080112171679399E-3</v>
      </c>
      <c r="M25" s="127">
        <v>2.229252013440473E-2</v>
      </c>
      <c r="N25" s="127">
        <v>1.2168705839835127E-3</v>
      </c>
      <c r="O25" s="128">
        <v>0.11002614441874987</v>
      </c>
      <c r="P25" s="129">
        <f t="shared" si="1"/>
        <v>0.28552312854682321</v>
      </c>
      <c r="Q25" s="130">
        <v>74.118273169053893</v>
      </c>
      <c r="R25" s="131">
        <v>2.9865774625000072</v>
      </c>
      <c r="S25" s="131">
        <v>3.1706744727777187</v>
      </c>
      <c r="T25" s="131">
        <v>12.542286392658401</v>
      </c>
      <c r="U25" s="131">
        <v>0.41830643162982167</v>
      </c>
      <c r="V25" s="132">
        <v>47.513511875693993</v>
      </c>
      <c r="W25" s="133">
        <f t="shared" si="2"/>
        <v>140.74962980431383</v>
      </c>
      <c r="X25" s="134">
        <v>8.0057275262073209E-5</v>
      </c>
      <c r="Y25" s="135">
        <v>4.9864245734662746E-4</v>
      </c>
      <c r="Z25" s="136"/>
      <c r="AA25" s="136"/>
      <c r="AB25" s="136"/>
      <c r="AC25" s="137">
        <v>1.2580428969754363E-4</v>
      </c>
      <c r="AD25" s="138">
        <f t="shared" si="3"/>
        <v>7.0450402230624431E-4</v>
      </c>
      <c r="AE25" s="96">
        <f>SUM(AE26,AE27)</f>
        <v>435556</v>
      </c>
      <c r="AF25" s="97">
        <f>SUM(AF26,AF27)</f>
        <v>1413666.233</v>
      </c>
    </row>
    <row r="26" spans="1:32" ht="63.75">
      <c r="A26" s="98" t="s">
        <v>68</v>
      </c>
      <c r="B26" s="99" t="s">
        <v>72</v>
      </c>
      <c r="C26" s="100">
        <v>28.954890439142552</v>
      </c>
      <c r="D26" s="101">
        <v>1.2425994192719214</v>
      </c>
      <c r="E26" s="101">
        <v>0.30746854389574396</v>
      </c>
      <c r="F26" s="101">
        <v>1.1595521306585288</v>
      </c>
      <c r="G26" s="101">
        <v>0.16395254742877091</v>
      </c>
      <c r="H26" s="102">
        <v>11.202794687766101</v>
      </c>
      <c r="I26" s="103">
        <f t="shared" si="0"/>
        <v>43.03125776816362</v>
      </c>
      <c r="J26" s="104">
        <v>0.12011762652520455</v>
      </c>
      <c r="K26" s="105">
        <v>1.5808708805593607E-2</v>
      </c>
      <c r="L26" s="105">
        <v>3.9085432610684763E-3</v>
      </c>
      <c r="M26" s="105">
        <v>9.4936876232989374E-3</v>
      </c>
      <c r="N26" s="105">
        <v>1.0472145679182115E-3</v>
      </c>
      <c r="O26" s="106">
        <v>6.6149053540167022E-2</v>
      </c>
      <c r="P26" s="107">
        <f t="shared" si="1"/>
        <v>0.21652483432325081</v>
      </c>
      <c r="Q26" s="108">
        <v>34.227164792343586</v>
      </c>
      <c r="R26" s="109">
        <v>1.4104964770196173</v>
      </c>
      <c r="S26" s="109">
        <v>0.3082497606161626</v>
      </c>
      <c r="T26" s="109">
        <v>1.8539403722072123</v>
      </c>
      <c r="U26" s="109">
        <v>0.15533721595693328</v>
      </c>
      <c r="V26" s="110">
        <v>14.425072633195393</v>
      </c>
      <c r="W26" s="111">
        <f t="shared" si="2"/>
        <v>52.380261251338908</v>
      </c>
      <c r="X26" s="112"/>
      <c r="Y26" s="113"/>
      <c r="Z26" s="114"/>
      <c r="AA26" s="114"/>
      <c r="AB26" s="114"/>
      <c r="AC26" s="115"/>
      <c r="AD26" s="116">
        <f t="shared" si="3"/>
        <v>0</v>
      </c>
      <c r="AE26" s="139">
        <v>188433</v>
      </c>
      <c r="AF26" s="118">
        <v>625263.43999999994</v>
      </c>
    </row>
    <row r="27" spans="1:32" ht="51.75" thickBot="1">
      <c r="A27" s="119" t="s">
        <v>69</v>
      </c>
      <c r="B27" s="43" t="s">
        <v>39</v>
      </c>
      <c r="C27" s="140">
        <v>30.709556897232723</v>
      </c>
      <c r="D27" s="141">
        <v>1.2859330791491008</v>
      </c>
      <c r="E27" s="141">
        <v>1.8456878692858927</v>
      </c>
      <c r="F27" s="141">
        <v>8.4897708311501976</v>
      </c>
      <c r="G27" s="141">
        <v>0.27347509612516829</v>
      </c>
      <c r="H27" s="142">
        <v>25.87845103460506</v>
      </c>
      <c r="I27" s="143">
        <f t="shared" si="0"/>
        <v>68.482874807548143</v>
      </c>
      <c r="J27" s="144">
        <v>0.13846860717250942</v>
      </c>
      <c r="K27" s="145">
        <v>1.7286408666983725E-2</v>
      </c>
      <c r="L27" s="145">
        <v>5.4934425304497122E-3</v>
      </c>
      <c r="M27" s="145">
        <v>3.204575316185302E-2</v>
      </c>
      <c r="N27" s="145">
        <v>1.3461553963097608E-3</v>
      </c>
      <c r="O27" s="146">
        <v>0.14346227943606568</v>
      </c>
      <c r="P27" s="147">
        <f t="shared" si="1"/>
        <v>0.33810264636417131</v>
      </c>
      <c r="Q27" s="148">
        <v>39.891108376710605</v>
      </c>
      <c r="R27" s="149">
        <v>1.5760809854803921</v>
      </c>
      <c r="S27" s="149">
        <v>2.8624247121615554</v>
      </c>
      <c r="T27" s="149">
        <v>10.688346020451045</v>
      </c>
      <c r="U27" s="149">
        <v>0.26296921567288972</v>
      </c>
      <c r="V27" s="150">
        <v>33.088439242498552</v>
      </c>
      <c r="W27" s="151">
        <f t="shared" si="2"/>
        <v>88.369368552975033</v>
      </c>
      <c r="X27" s="152">
        <v>1.4106418823605279E-4</v>
      </c>
      <c r="Y27" s="153">
        <v>8.7862837244170021E-4</v>
      </c>
      <c r="Z27" s="154"/>
      <c r="AA27" s="154"/>
      <c r="AB27" s="154"/>
      <c r="AC27" s="155">
        <v>2.2167229579951153E-4</v>
      </c>
      <c r="AD27" s="156">
        <f t="shared" si="3"/>
        <v>1.2413648564772646E-3</v>
      </c>
      <c r="AE27" s="157">
        <v>247123</v>
      </c>
      <c r="AF27" s="158">
        <v>788402.79299999995</v>
      </c>
    </row>
    <row r="28" spans="1:32" ht="16.5" thickBot="1">
      <c r="A28" s="159" t="s">
        <v>73</v>
      </c>
      <c r="B28" s="160" t="s">
        <v>74</v>
      </c>
      <c r="C28" s="161">
        <f t="shared" ref="C28:H28" si="4">SUM(C20,C21,C22,C25)</f>
        <v>197.22984443727742</v>
      </c>
      <c r="D28" s="162">
        <f t="shared" si="4"/>
        <v>7.1885211591378511</v>
      </c>
      <c r="E28" s="162">
        <f t="shared" si="4"/>
        <v>28.905287668663522</v>
      </c>
      <c r="F28" s="162">
        <f t="shared" si="4"/>
        <v>101.59619567827954</v>
      </c>
      <c r="G28" s="162">
        <f t="shared" si="4"/>
        <v>2.1146168573173494</v>
      </c>
      <c r="H28" s="162">
        <f t="shared" si="4"/>
        <v>210.98639941260834</v>
      </c>
      <c r="I28" s="163">
        <f>SUM(C28:H28)</f>
        <v>548.02086521328408</v>
      </c>
      <c r="J28" s="164">
        <f t="shared" ref="J28:O28" si="5">SUM(J20,J21,J22,J25)</f>
        <v>0.78185764901518118</v>
      </c>
      <c r="K28" s="165">
        <f t="shared" si="5"/>
        <v>0.11501028164149438</v>
      </c>
      <c r="L28" s="165">
        <f t="shared" si="5"/>
        <v>0.22330032686241816</v>
      </c>
      <c r="M28" s="165">
        <f t="shared" si="5"/>
        <v>0.48973551363604134</v>
      </c>
      <c r="N28" s="165">
        <f t="shared" si="5"/>
        <v>2.2672220354219133E-2</v>
      </c>
      <c r="O28" s="165">
        <f t="shared" si="5"/>
        <v>1.2412857655877232</v>
      </c>
      <c r="P28" s="166">
        <f t="shared" si="1"/>
        <v>2.8738617570970773</v>
      </c>
      <c r="Q28" s="167">
        <f t="shared" ref="Q28:V28" si="6">SUM(Q20,Q21,Q22,Q25)</f>
        <v>706.59624470113226</v>
      </c>
      <c r="R28" s="168">
        <f t="shared" si="6"/>
        <v>21.523150476031841</v>
      </c>
      <c r="S28" s="168">
        <f t="shared" si="6"/>
        <v>97.759919241988612</v>
      </c>
      <c r="T28" s="168">
        <f t="shared" si="6"/>
        <v>353.54466095943144</v>
      </c>
      <c r="U28" s="168">
        <f t="shared" si="6"/>
        <v>4.7380198083423322</v>
      </c>
      <c r="V28" s="168">
        <f t="shared" si="6"/>
        <v>733.05708307296902</v>
      </c>
      <c r="W28" s="169">
        <f t="shared" si="2"/>
        <v>1917.2190782598955</v>
      </c>
      <c r="X28" s="170">
        <f t="shared" ref="X28:AC28" si="7">SUM(X20,X21,X22,X25)</f>
        <v>0.17089254712514326</v>
      </c>
      <c r="Y28" s="171">
        <f t="shared" si="7"/>
        <v>1.196426243232301</v>
      </c>
      <c r="Z28" s="171">
        <f t="shared" si="7"/>
        <v>3.4058652247207716E-3</v>
      </c>
      <c r="AA28" s="171">
        <f t="shared" si="7"/>
        <v>6.185682556892131E-2</v>
      </c>
      <c r="AB28" s="171">
        <f t="shared" si="7"/>
        <v>0</v>
      </c>
      <c r="AC28" s="171">
        <f t="shared" si="7"/>
        <v>0.54518775718399681</v>
      </c>
      <c r="AD28" s="172">
        <f t="shared" si="3"/>
        <v>1.9777692383350831</v>
      </c>
      <c r="AE28" s="173">
        <f>SUM(AE20,AE21,AE22,AE25)</f>
        <v>437187</v>
      </c>
      <c r="AF28" s="174">
        <f>SUM(AF20,AF21,AF22,AF25)</f>
        <v>2069864.2960000001</v>
      </c>
    </row>
    <row r="29" spans="1:32" ht="16.5" thickTop="1">
      <c r="A29" s="175" t="s">
        <v>75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5" t="s">
        <v>76</v>
      </c>
      <c r="L29" s="176"/>
      <c r="M29" s="176"/>
      <c r="N29" s="176"/>
      <c r="O29" s="177"/>
      <c r="P29" s="176"/>
      <c r="Q29" s="176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</row>
    <row r="30" spans="1:32" ht="18.75">
      <c r="A30" s="178"/>
      <c r="B30" s="9" t="s">
        <v>77</v>
      </c>
      <c r="C30" s="10"/>
      <c r="D30" s="10"/>
      <c r="E30" s="11"/>
      <c r="F30" s="231"/>
      <c r="G30" s="231"/>
      <c r="H30" s="231"/>
      <c r="I30" s="231"/>
      <c r="J30" s="231"/>
      <c r="K30" s="178"/>
      <c r="L30" s="178"/>
      <c r="M30" s="178"/>
      <c r="N30" s="178"/>
      <c r="O30" s="178"/>
      <c r="P30" s="178"/>
      <c r="Q30" s="178"/>
      <c r="R30" s="178"/>
      <c r="S30" s="178"/>
      <c r="T30" s="232" t="s">
        <v>14</v>
      </c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178"/>
      <c r="AF30" s="178"/>
    </row>
    <row r="31" spans="1:32">
      <c r="A31" s="179"/>
      <c r="B31" s="180"/>
      <c r="C31" s="181"/>
      <c r="D31" s="181"/>
      <c r="E31" s="182"/>
      <c r="F31" s="183"/>
      <c r="G31" s="183"/>
      <c r="H31" s="181" t="s">
        <v>78</v>
      </c>
      <c r="I31" s="184"/>
      <c r="J31" s="181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1" t="s">
        <v>79</v>
      </c>
      <c r="Z31" s="184"/>
      <c r="AA31" s="184"/>
      <c r="AB31" s="184"/>
      <c r="AC31" s="184"/>
      <c r="AD31" s="184"/>
      <c r="AE31" s="184"/>
      <c r="AF31" s="184"/>
    </row>
    <row r="32" spans="1:32">
      <c r="A32" s="12"/>
      <c r="B32" s="10"/>
      <c r="C32" s="13"/>
      <c r="D32" s="13"/>
      <c r="E32" s="14"/>
      <c r="F32" s="15"/>
      <c r="G32" s="16"/>
      <c r="H32" s="17"/>
      <c r="I32" s="16"/>
      <c r="J32" s="15"/>
      <c r="K32" s="18"/>
      <c r="L32" s="18"/>
      <c r="M32" s="18"/>
      <c r="N32" s="16"/>
      <c r="O32" s="17" t="s">
        <v>80</v>
      </c>
      <c r="P32" s="16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>
      <c r="A33" s="12"/>
      <c r="B33" s="9" t="s">
        <v>81</v>
      </c>
      <c r="C33" s="16"/>
      <c r="D33" s="16"/>
      <c r="E33" s="233" t="s">
        <v>14</v>
      </c>
      <c r="F33" s="233"/>
      <c r="G33" s="233"/>
      <c r="H33" s="233"/>
      <c r="I33" s="233"/>
      <c r="J33" s="233"/>
      <c r="K33" s="18"/>
      <c r="L33" s="18"/>
      <c r="M33" s="16"/>
      <c r="N33" s="18"/>
      <c r="O33" s="18"/>
      <c r="P33" s="18"/>
      <c r="Q33" s="1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>
      <c r="A34" s="180"/>
      <c r="B34" s="185"/>
      <c r="C34" s="186"/>
      <c r="D34" s="185"/>
      <c r="E34" s="187"/>
      <c r="F34" s="188"/>
      <c r="G34" s="228" t="s">
        <v>79</v>
      </c>
      <c r="H34" s="228"/>
      <c r="I34" s="188"/>
      <c r="J34" s="189"/>
      <c r="K34" s="183"/>
      <c r="L34" s="183"/>
      <c r="M34" s="188"/>
      <c r="N34" s="183"/>
      <c r="O34" s="183"/>
      <c r="P34" s="190"/>
      <c r="Q34" s="191"/>
      <c r="R34" s="191"/>
      <c r="S34" s="192"/>
      <c r="T34" s="193"/>
      <c r="U34" s="193"/>
      <c r="V34" s="193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</row>
    <row r="35" spans="1:32">
      <c r="A35" s="19"/>
      <c r="B35" s="9" t="s">
        <v>82</v>
      </c>
      <c r="C35" s="20"/>
      <c r="D35" s="229" t="s">
        <v>14</v>
      </c>
      <c r="E35" s="229"/>
      <c r="F35" s="229"/>
      <c r="G35" s="229"/>
      <c r="H35" s="229"/>
      <c r="I35" s="229"/>
      <c r="J35" s="229"/>
      <c r="K35" s="9"/>
      <c r="L35" s="9" t="s">
        <v>83</v>
      </c>
      <c r="M35" s="229" t="s">
        <v>14</v>
      </c>
      <c r="N35" s="229"/>
      <c r="O35" s="229"/>
      <c r="P35" s="229"/>
      <c r="Q35" s="229"/>
      <c r="R35" s="229"/>
      <c r="S35" s="9"/>
      <c r="T35" s="9" t="s">
        <v>84</v>
      </c>
      <c r="U35" s="9"/>
      <c r="V35" s="9"/>
      <c r="W35" s="230" t="s">
        <v>14</v>
      </c>
      <c r="X35" s="229"/>
      <c r="Y35" s="229"/>
      <c r="Z35" s="229"/>
      <c r="AA35" s="229"/>
      <c r="AB35" s="229"/>
      <c r="AC35" s="229"/>
      <c r="AD35" s="229"/>
      <c r="AE35" s="16"/>
      <c r="AF35" s="16"/>
    </row>
    <row r="36" spans="1:32">
      <c r="A36" s="21"/>
      <c r="B36" s="20"/>
      <c r="C36" s="2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</sheetData>
  <mergeCells count="43"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2021-03-29T12:24:49Z</dcterms:modified>
</cp:coreProperties>
</file>