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Q28" i="1"/>
  <c r="W28" i="1" s="1"/>
  <c r="O28" i="1"/>
  <c r="N28" i="1"/>
  <c r="M28" i="1"/>
  <c r="L28" i="1"/>
  <c r="K28" i="1"/>
  <c r="J28" i="1"/>
  <c r="P28" i="1" s="1"/>
  <c r="H28" i="1"/>
  <c r="G28" i="1"/>
  <c r="F28" i="1"/>
  <c r="E28" i="1"/>
  <c r="I28" i="1" s="1"/>
  <c r="D28" i="1"/>
  <c r="C28" i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<sst xmlns="http://schemas.openxmlformats.org/spreadsheetml/2006/main" count="129" uniqueCount="88">
  <si>
    <t>Форма № 11-НКРЕ
(квартальна)
ЗАТВЕРДЖЕНО
Постанова НКРЕ
 25 липня 2013 № 1015
за погодженням з Держстатом України</t>
  </si>
  <si>
    <t>Звітність</t>
  </si>
  <si>
    <t>ЗВІТ ЩОДО ПОКАЗНИКІВ НАДІЙНОСТІ ЕЛЕКТРОПОСТАЧАННЯ</t>
  </si>
  <si>
    <t>за</t>
  </si>
  <si>
    <t>I квартал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</si>
  <si>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</si>
  <si>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</si>
  <si>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</si>
  <si>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</si>
  <si>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</si>
  <si>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</si>
  <si>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</si>
  <si>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</si>
  <si>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</si>
  <si>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</si>
  <si>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</si>
  <si>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</si>
  <si>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</si>
  <si>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</si>
  <si>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</si>
  <si>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</si>
  <si>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</si>
  <si>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</si>
  <si>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</si>
  <si>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</si>
  <si>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</si>
  <si>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</si>
  <si>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</si>
  <si>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</si>
  <si>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</si>
  <si>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</si>
  <si>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</si>
  <si>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</si>
  <si>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</si>
  <si>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</si>
  <si>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</si>
  <si>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</si>
  <si>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</si>
  <si>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</si>
  <si>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</si>
  <si>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</si>
  <si>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</si>
  <si>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</si>
  <si>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</si>
  <si>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</si>
  <si>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</si>
  <si>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</si>
  <si>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</si>
  <si>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</si>
  <si>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</si>
  <si>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</si>
  <si>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</si>
  <si>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</si>
  <si>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</si>
  <si>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</si>
  <si>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</si>
  <si>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</si>
  <si>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</si>
  <si>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</si>
  <si>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</si>
  <si>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</si>
  <si>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</si>
  <si>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</si>
  <si>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</si>
  <si>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</si>
  <si>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</si>
  <si>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</si>
  <si>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</si>
  <si>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</si>
  <si>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</si>
  <si>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</si>
  <si>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</si>
  <si>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</si>
  <si>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</si>
  <si>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</si>
  <si>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</si>
  <si>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</si>
  <si>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</si>
  <si>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</si>
  <si>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</si>
  <si>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</si>
  <si>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</si>
  <si>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М. П.</t>
  </si>
  <si>
    <t>Виконавець</t>
  </si>
  <si>
    <t>телефон:</t>
  </si>
  <si>
    <t>факс:</t>
  </si>
  <si>
    <t>електронна пошта: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</si>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</sst>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9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/>
    <xf numFmtId="0" fontId="11" fillId="0" borderId="0" xfId="0" applyFont="1"/>
    <xf numFmtId="0" fontId="2" fillId="0" borderId="0" xfId="0" applyFont="1" applyProtection="1"/>
    <xf numFmtId="0" fontId="1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6" fillId="2" borderId="22" xfId="0" applyFont="1" applyFill="1" applyBorder="1" applyAlignment="1" applyProtection="1">
      <alignment horizontal="center" vertical="center" textRotation="90" wrapText="1"/>
    </xf>
    <xf numFmtId="0" fontId="6" fillId="2" borderId="3" xfId="0" applyFont="1" applyFill="1" applyBorder="1" applyAlignment="1" applyProtection="1">
      <alignment horizontal="center" vertical="center" textRotation="90" wrapText="1"/>
    </xf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quotePrefix="1" applyFont="1" applyFill="1" applyBorder="1" applyAlignment="1" applyProtection="1">
      <alignment horizontal="center" vertical="center" wrapText="1"/>
    </xf>
    <xf numFmtId="0" fontId="6" fillId="2" borderId="28" xfId="0" quotePrefix="1" applyFont="1" applyFill="1" applyBorder="1" applyAlignment="1" applyProtection="1">
      <alignment horizontal="center" vertical="center" wrapText="1"/>
    </xf>
    <xf numFmtId="0" fontId="6" fillId="2" borderId="26" xfId="0" quotePrefix="1" applyFont="1" applyFill="1" applyBorder="1" applyAlignment="1" applyProtection="1">
      <alignment horizontal="center" vertical="center" wrapText="1"/>
    </xf>
    <xf numFmtId="0" fontId="5" fillId="2" borderId="29" xfId="0" quotePrefix="1" applyFont="1" applyFill="1" applyBorder="1" applyAlignment="1" applyProtection="1">
      <alignment horizontal="center" vertical="center" wrapText="1"/>
    </xf>
    <xf numFmtId="0" fontId="6" fillId="2" borderId="30" xfId="0" quotePrefix="1" applyFont="1" applyFill="1" applyBorder="1" applyAlignment="1" applyProtection="1">
      <alignment horizontal="center" vertical="center" wrapText="1"/>
    </xf>
    <xf numFmtId="0" fontId="5" fillId="2" borderId="26" xfId="0" quotePrefix="1" applyFont="1" applyFill="1" applyBorder="1" applyAlignment="1" applyProtection="1">
      <alignment horizontal="center" vertical="center" wrapText="1"/>
    </xf>
    <xf numFmtId="0" fontId="5" fillId="2" borderId="17" xfId="0" quotePrefix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3" xfId="0" quotePrefix="1" applyFont="1" applyFill="1" applyBorder="1" applyAlignment="1" applyProtection="1">
      <alignment horizontal="center" vertical="center" wrapText="1"/>
    </xf>
    <xf numFmtId="164" fontId="15" fillId="0" borderId="34" xfId="0" applyNumberFormat="1" applyFont="1" applyBorder="1" applyAlignment="1" applyProtection="1">
      <alignment horizontal="center" vertical="center" wrapText="1"/>
      <protection locked="0"/>
    </xf>
    <xf numFmtId="164" fontId="15" fillId="0" borderId="35" xfId="0" applyNumberFormat="1" applyFont="1" applyBorder="1" applyAlignment="1" applyProtection="1">
      <alignment horizontal="center" vertical="center" wrapText="1"/>
      <protection locked="0"/>
    </xf>
    <xf numFmtId="164" fontId="15" fillId="0" borderId="33" xfId="0" applyNumberFormat="1" applyFont="1" applyBorder="1" applyAlignment="1" applyProtection="1">
      <alignment horizontal="center" vertical="center" wrapText="1"/>
      <protection locked="0"/>
    </xf>
    <xf numFmtId="164" fontId="16" fillId="3" borderId="36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Border="1" applyAlignment="1" applyProtection="1">
      <alignment horizontal="center" vertical="center" wrapText="1"/>
      <protection locked="0"/>
    </xf>
    <xf numFmtId="4" fontId="15" fillId="0" borderId="35" xfId="0" applyNumberFormat="1" applyFont="1" applyBorder="1" applyAlignment="1" applyProtection="1">
      <alignment horizontal="center" vertical="center" wrapText="1"/>
      <protection locked="0"/>
    </xf>
    <xf numFmtId="4" fontId="15" fillId="0" borderId="33" xfId="0" applyNumberFormat="1" applyFont="1" applyBorder="1" applyAlignment="1" applyProtection="1">
      <alignment horizontal="center" vertical="center" wrapText="1"/>
      <protection locked="0"/>
    </xf>
    <xf numFmtId="4" fontId="16" fillId="3" borderId="36" xfId="0" applyNumberFormat="1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 vertical="center" wrapText="1"/>
      <protection locked="0"/>
    </xf>
    <xf numFmtId="165" fontId="15" fillId="0" borderId="35" xfId="0" applyNumberFormat="1" applyFont="1" applyBorder="1" applyAlignment="1" applyProtection="1">
      <alignment horizontal="center" vertical="center" wrapText="1"/>
      <protection locked="0"/>
    </xf>
    <xf numFmtId="165" fontId="15" fillId="0" borderId="33" xfId="0" applyNumberFormat="1" applyFont="1" applyBorder="1" applyAlignment="1" applyProtection="1">
      <alignment horizontal="center" vertical="center" wrapText="1"/>
      <protection locked="0"/>
    </xf>
    <xf numFmtId="165" fontId="16" fillId="3" borderId="36" xfId="0" applyNumberFormat="1" applyFont="1" applyFill="1" applyBorder="1" applyAlignment="1" applyProtection="1">
      <alignment horizontal="center" vertical="center" wrapText="1"/>
    </xf>
    <xf numFmtId="166" fontId="15" fillId="0" borderId="34" xfId="0" applyNumberFormat="1" applyFont="1" applyBorder="1" applyAlignment="1" applyProtection="1">
      <alignment horizontal="center" vertical="center" wrapText="1"/>
      <protection locked="0"/>
    </xf>
    <xf numFmtId="166" fontId="15" fillId="0" borderId="35" xfId="0" applyNumberFormat="1" applyFont="1" applyBorder="1" applyAlignment="1" applyProtection="1">
      <alignment horizontal="center" vertical="center" wrapText="1"/>
      <protection locked="0"/>
    </xf>
    <xf numFmtId="166" fontId="6" fillId="0" borderId="35" xfId="0" applyNumberFormat="1" applyFont="1" applyBorder="1" applyAlignment="1" applyProtection="1">
      <alignment horizontal="center" vertical="center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16" fillId="3" borderId="36" xfId="0" applyNumberFormat="1" applyFont="1" applyFill="1" applyBorder="1" applyAlignment="1" applyProtection="1">
      <alignment horizontal="center" vertical="center" wrapText="1"/>
    </xf>
    <xf numFmtId="3" fontId="2" fillId="4" borderId="37" xfId="0" applyNumberFormat="1" applyFont="1" applyFill="1" applyBorder="1" applyAlignment="1" applyProtection="1">
      <alignment horizontal="center" vertical="center"/>
    </xf>
    <xf numFmtId="166" fontId="2" fillId="4" borderId="38" xfId="0" applyNumberFormat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quotePrefix="1" applyFont="1" applyFill="1" applyBorder="1" applyAlignment="1" applyProtection="1">
      <alignment horizontal="center" vertical="center" wrapText="1"/>
    </xf>
    <xf numFmtId="164" fontId="15" fillId="0" borderId="41" xfId="0" applyNumberFormat="1" applyFont="1" applyBorder="1" applyAlignment="1" applyProtection="1">
      <alignment horizontal="center" vertical="center" wrapText="1"/>
      <protection locked="0"/>
    </xf>
    <xf numFmtId="164" fontId="15" fillId="0" borderId="42" xfId="0" applyNumberFormat="1" applyFont="1" applyBorder="1" applyAlignment="1" applyProtection="1">
      <alignment horizontal="center" vertical="center" wrapText="1"/>
      <protection locked="0"/>
    </xf>
    <xf numFmtId="164" fontId="15" fillId="0" borderId="40" xfId="0" applyNumberFormat="1" applyFont="1" applyBorder="1" applyAlignment="1" applyProtection="1">
      <alignment horizontal="center" vertical="center" wrapText="1"/>
      <protection locked="0"/>
    </xf>
    <xf numFmtId="164" fontId="16" fillId="3" borderId="29" xfId="0" applyNumberFormat="1" applyFont="1" applyFill="1" applyBorder="1" applyAlignment="1" applyProtection="1">
      <alignment horizontal="center" vertical="center" wrapText="1"/>
    </xf>
    <xf numFmtId="4" fontId="15" fillId="0" borderId="43" xfId="0" applyNumberFormat="1" applyFont="1" applyBorder="1" applyAlignment="1" applyProtection="1">
      <alignment horizontal="center" vertical="center" wrapText="1"/>
      <protection locked="0"/>
    </xf>
    <xf numFmtId="4" fontId="15" fillId="0" borderId="42" xfId="0" applyNumberFormat="1" applyFont="1" applyBorder="1" applyAlignment="1" applyProtection="1">
      <alignment horizontal="center" vertical="center" wrapText="1"/>
      <protection locked="0"/>
    </xf>
    <xf numFmtId="4" fontId="15" fillId="0" borderId="40" xfId="0" applyNumberFormat="1" applyFont="1" applyBorder="1" applyAlignment="1" applyProtection="1">
      <alignment horizontal="center" vertical="center" wrapText="1"/>
      <protection locked="0"/>
    </xf>
    <xf numFmtId="4" fontId="16" fillId="3" borderId="29" xfId="0" applyNumberFormat="1" applyFont="1" applyFill="1" applyBorder="1" applyAlignment="1" applyProtection="1">
      <alignment horizontal="center" vertical="center" wrapText="1"/>
    </xf>
    <xf numFmtId="165" fontId="15" fillId="0" borderId="41" xfId="0" applyNumberFormat="1" applyFont="1" applyBorder="1" applyAlignment="1" applyProtection="1">
      <alignment horizontal="center" vertical="center" wrapText="1"/>
      <protection locked="0"/>
    </xf>
    <xf numFmtId="165" fontId="15" fillId="0" borderId="42" xfId="0" applyNumberFormat="1" applyFont="1" applyBorder="1" applyAlignment="1" applyProtection="1">
      <alignment horizontal="center" vertical="center" wrapText="1"/>
      <protection locked="0"/>
    </xf>
    <xf numFmtId="165" fontId="15" fillId="0" borderId="40" xfId="0" applyNumberFormat="1" applyFont="1" applyBorder="1" applyAlignment="1" applyProtection="1">
      <alignment horizontal="center" vertical="center" wrapText="1"/>
      <protection locked="0"/>
    </xf>
    <xf numFmtId="165" fontId="16" fillId="3" borderId="29" xfId="0" applyNumberFormat="1" applyFont="1" applyFill="1" applyBorder="1" applyAlignment="1" applyProtection="1">
      <alignment horizontal="center" vertical="center" wrapText="1"/>
    </xf>
    <xf numFmtId="166" fontId="15" fillId="0" borderId="41" xfId="0" applyNumberFormat="1" applyFont="1" applyBorder="1" applyAlignment="1" applyProtection="1">
      <alignment horizontal="center" vertical="center" wrapText="1"/>
      <protection locked="0"/>
    </xf>
    <xf numFmtId="166" fontId="15" fillId="0" borderId="42" xfId="0" applyNumberFormat="1" applyFont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6" fontId="16" fillId="3" borderId="29" xfId="0" applyNumberFormat="1" applyFont="1" applyFill="1" applyBorder="1" applyAlignment="1" applyProtection="1">
      <alignment horizontal="center" vertical="center" wrapText="1"/>
    </xf>
    <xf numFmtId="3" fontId="2" fillId="4" borderId="43" xfId="0" applyNumberFormat="1" applyFont="1" applyFill="1" applyBorder="1" applyAlignment="1" applyProtection="1">
      <alignment horizontal="center" vertical="center"/>
    </xf>
    <xf numFmtId="166" fontId="2" fillId="4" borderId="44" xfId="0" applyNumberFormat="1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3" fontId="2" fillId="3" borderId="34" xfId="0" applyNumberFormat="1" applyFont="1" applyFill="1" applyBorder="1" applyAlignment="1" applyProtection="1">
      <alignment horizontal="center" vertical="center" wrapText="1"/>
    </xf>
    <xf numFmtId="166" fontId="2" fillId="3" borderId="24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5" xfId="0" quotePrefix="1" applyFont="1" applyFill="1" applyBorder="1" applyAlignment="1" applyProtection="1">
      <alignment horizontal="center" vertical="center" wrapText="1"/>
    </xf>
    <xf numFmtId="164" fontId="15" fillId="0" borderId="22" xfId="0" applyNumberFormat="1" applyFont="1" applyBorder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164" fontId="16" fillId="3" borderId="46" xfId="0" applyNumberFormat="1" applyFont="1" applyFill="1" applyBorder="1" applyAlignment="1" applyProtection="1">
      <alignment horizontal="center" vertical="center" wrapText="1"/>
    </xf>
    <xf numFmtId="4" fontId="15" fillId="0" borderId="14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4" fontId="15" fillId="0" borderId="15" xfId="0" applyNumberFormat="1" applyFont="1" applyBorder="1" applyAlignment="1" applyProtection="1">
      <alignment horizontal="center" vertical="center" wrapText="1"/>
      <protection locked="0"/>
    </xf>
    <xf numFmtId="4" fontId="16" fillId="3" borderId="46" xfId="0" applyNumberFormat="1" applyFont="1" applyFill="1" applyBorder="1" applyAlignment="1" applyProtection="1">
      <alignment horizontal="center" vertical="center" wrapText="1"/>
    </xf>
    <xf numFmtId="165" fontId="15" fillId="0" borderId="22" xfId="0" applyNumberFormat="1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5" xfId="0" applyNumberFormat="1" applyFont="1" applyBorder="1" applyAlignment="1" applyProtection="1">
      <alignment horizontal="center" vertical="center" wrapText="1"/>
      <protection locked="0"/>
    </xf>
    <xf numFmtId="165" fontId="16" fillId="3" borderId="46" xfId="0" applyNumberFormat="1" applyFont="1" applyFill="1" applyBorder="1" applyAlignment="1" applyProtection="1">
      <alignment horizontal="center" vertical="center" wrapText="1"/>
    </xf>
    <xf numFmtId="166" fontId="15" fillId="0" borderId="22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15" xfId="0" applyNumberFormat="1" applyFont="1" applyBorder="1" applyAlignment="1" applyProtection="1">
      <alignment horizontal="center" vertical="center"/>
      <protection locked="0"/>
    </xf>
    <xf numFmtId="166" fontId="16" fillId="3" borderId="46" xfId="0" applyNumberFormat="1" applyFont="1" applyFill="1" applyBorder="1" applyAlignment="1" applyProtection="1">
      <alignment horizontal="center" vertical="center" wrapText="1"/>
    </xf>
    <xf numFmtId="3" fontId="2" fillId="4" borderId="14" xfId="0" applyNumberFormat="1" applyFont="1" applyFill="1" applyBorder="1" applyAlignment="1" applyProtection="1">
      <alignment horizontal="center" vertical="center"/>
    </xf>
    <xf numFmtId="166" fontId="2" fillId="4" borderId="47" xfId="0" applyNumberFormat="1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49" xfId="0" quotePrefix="1" applyFont="1" applyFill="1" applyBorder="1" applyAlignment="1" applyProtection="1">
      <alignment horizontal="center" vertical="center" wrapText="1"/>
    </xf>
    <xf numFmtId="164" fontId="15" fillId="0" borderId="23" xfId="0" applyNumberFormat="1" applyFont="1" applyBorder="1" applyAlignment="1" applyProtection="1">
      <alignment horizontal="center" vertical="center" wrapText="1"/>
      <protection locked="0"/>
    </xf>
    <xf numFmtId="164" fontId="15" fillId="0" borderId="50" xfId="0" applyNumberFormat="1" applyFont="1" applyBorder="1" applyAlignment="1" applyProtection="1">
      <alignment horizontal="center" vertical="center" wrapText="1"/>
      <protection locked="0"/>
    </xf>
    <xf numFmtId="164" fontId="15" fillId="0" borderId="49" xfId="0" applyNumberFormat="1" applyFont="1" applyBorder="1" applyAlignment="1" applyProtection="1">
      <alignment horizontal="center" vertical="center" wrapText="1"/>
      <protection locked="0"/>
    </xf>
    <xf numFmtId="164" fontId="16" fillId="3" borderId="21" xfId="0" applyNumberFormat="1" applyFont="1" applyFill="1" applyBorder="1" applyAlignment="1" applyProtection="1">
      <alignment horizontal="center" vertical="center" wrapText="1"/>
    </xf>
    <xf numFmtId="4" fontId="15" fillId="0" borderId="51" xfId="0" applyNumberFormat="1" applyFont="1" applyBorder="1" applyAlignment="1" applyProtection="1">
      <alignment horizontal="center" vertical="center" wrapText="1"/>
      <protection locked="0"/>
    </xf>
    <xf numFmtId="4" fontId="15" fillId="0" borderId="50" xfId="0" applyNumberFormat="1" applyFont="1" applyBorder="1" applyAlignment="1" applyProtection="1">
      <alignment horizontal="center" vertical="center" wrapText="1"/>
      <protection locked="0"/>
    </xf>
    <xf numFmtId="4" fontId="15" fillId="0" borderId="49" xfId="0" applyNumberFormat="1" applyFont="1" applyBorder="1" applyAlignment="1" applyProtection="1">
      <alignment horizontal="center" vertical="center" wrapText="1"/>
      <protection locked="0"/>
    </xf>
    <xf numFmtId="4" fontId="16" fillId="3" borderId="21" xfId="0" applyNumberFormat="1" applyFont="1" applyFill="1" applyBorder="1" applyAlignment="1" applyProtection="1">
      <alignment horizontal="center" vertical="center" wrapText="1"/>
    </xf>
    <xf numFmtId="165" fontId="15" fillId="0" borderId="23" xfId="0" applyNumberFormat="1" applyFont="1" applyBorder="1" applyAlignment="1" applyProtection="1">
      <alignment horizontal="center" vertical="center" wrapText="1"/>
      <protection locked="0"/>
    </xf>
    <xf numFmtId="165" fontId="15" fillId="0" borderId="50" xfId="0" applyNumberFormat="1" applyFont="1" applyBorder="1" applyAlignment="1" applyProtection="1">
      <alignment horizontal="center" vertical="center" wrapText="1"/>
      <protection locked="0"/>
    </xf>
    <xf numFmtId="165" fontId="15" fillId="0" borderId="49" xfId="0" applyNumberFormat="1" applyFont="1" applyBorder="1" applyAlignment="1" applyProtection="1">
      <alignment horizontal="center" vertical="center" wrapText="1"/>
      <protection locked="0"/>
    </xf>
    <xf numFmtId="165" fontId="16" fillId="3" borderId="21" xfId="0" applyNumberFormat="1" applyFont="1" applyFill="1" applyBorder="1" applyAlignment="1" applyProtection="1">
      <alignment horizontal="center" vertical="center" wrapText="1"/>
    </xf>
    <xf numFmtId="166" fontId="15" fillId="0" borderId="23" xfId="0" applyNumberFormat="1" applyFont="1" applyBorder="1" applyAlignment="1" applyProtection="1">
      <alignment horizontal="center" vertical="center" wrapText="1"/>
      <protection locked="0"/>
    </xf>
    <xf numFmtId="166" fontId="15" fillId="0" borderId="50" xfId="0" applyNumberFormat="1" applyFont="1" applyBorder="1" applyAlignment="1" applyProtection="1">
      <alignment horizontal="center" vertical="center" wrapText="1"/>
      <protection locked="0"/>
    </xf>
    <xf numFmtId="166" fontId="6" fillId="0" borderId="50" xfId="0" applyNumberFormat="1" applyFont="1" applyBorder="1" applyAlignment="1" applyProtection="1">
      <alignment horizontal="center" vertical="center"/>
      <protection locked="0"/>
    </xf>
    <xf numFmtId="166" fontId="6" fillId="0" borderId="49" xfId="0" applyNumberFormat="1" applyFont="1" applyBorder="1" applyAlignment="1" applyProtection="1">
      <alignment horizontal="center" vertical="center"/>
      <protection locked="0"/>
    </xf>
    <xf numFmtId="166" fontId="16" fillId="3" borderId="21" xfId="0" applyNumberFormat="1" applyFont="1" applyFill="1" applyBorder="1" applyAlignment="1" applyProtection="1">
      <alignment horizontal="center" vertical="center" wrapText="1"/>
    </xf>
    <xf numFmtId="3" fontId="2" fillId="4" borderId="51" xfId="0" applyNumberFormat="1" applyFont="1" applyFill="1" applyBorder="1" applyAlignment="1" applyProtection="1">
      <alignment horizontal="center" vertical="center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64" fontId="15" fillId="0" borderId="28" xfId="0" applyNumberFormat="1" applyFont="1" applyBorder="1" applyAlignment="1" applyProtection="1">
      <alignment horizontal="center" vertical="center" wrapText="1"/>
      <protection locked="0"/>
    </xf>
    <xf numFmtId="164" fontId="15" fillId="0" borderId="26" xfId="0" applyNumberFormat="1" applyFont="1" applyBorder="1" applyAlignment="1" applyProtection="1">
      <alignment horizontal="center" vertical="center" wrapText="1"/>
      <protection locked="0"/>
    </xf>
    <xf numFmtId="164" fontId="16" fillId="3" borderId="17" xfId="0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Border="1" applyAlignment="1" applyProtection="1">
      <alignment horizontal="center" vertical="center" wrapText="1"/>
      <protection locked="0"/>
    </xf>
    <xf numFmtId="4" fontId="15" fillId="0" borderId="28" xfId="0" applyNumberFormat="1" applyFont="1" applyBorder="1" applyAlignment="1" applyProtection="1">
      <alignment horizontal="center" vertical="center" wrapText="1"/>
      <protection locked="0"/>
    </xf>
    <xf numFmtId="4" fontId="15" fillId="0" borderId="26" xfId="0" applyNumberFormat="1" applyFont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</xf>
    <xf numFmtId="165" fontId="15" fillId="0" borderId="27" xfId="0" applyNumberFormat="1" applyFont="1" applyBorder="1" applyAlignment="1" applyProtection="1">
      <alignment horizontal="center" vertical="center" wrapText="1"/>
      <protection locked="0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165" fontId="15" fillId="0" borderId="26" xfId="0" applyNumberFormat="1" applyFont="1" applyBorder="1" applyAlignment="1" applyProtection="1">
      <alignment horizontal="center" vertical="center" wrapText="1"/>
      <protection locked="0"/>
    </xf>
    <xf numFmtId="165" fontId="16" fillId="3" borderId="17" xfId="0" applyNumberFormat="1" applyFont="1" applyFill="1" applyBorder="1" applyAlignment="1" applyProtection="1">
      <alignment horizontal="center" vertical="center" wrapText="1"/>
    </xf>
    <xf numFmtId="166" fontId="15" fillId="0" borderId="27" xfId="0" applyNumberFormat="1" applyFont="1" applyBorder="1" applyAlignment="1" applyProtection="1">
      <alignment horizontal="center" vertical="center" wrapText="1"/>
      <protection locked="0"/>
    </xf>
    <xf numFmtId="166" fontId="15" fillId="0" borderId="28" xfId="0" applyNumberFormat="1" applyFont="1" applyBorder="1" applyAlignment="1" applyProtection="1">
      <alignment horizontal="center" vertical="center" wrapText="1"/>
      <protection locked="0"/>
    </xf>
    <xf numFmtId="166" fontId="6" fillId="0" borderId="28" xfId="0" applyNumberFormat="1" applyFont="1" applyBorder="1" applyAlignment="1" applyProtection="1">
      <alignment horizontal="center" vertical="center"/>
      <protection locked="0"/>
    </xf>
    <xf numFmtId="166" fontId="6" fillId="0" borderId="26" xfId="0" applyNumberFormat="1" applyFont="1" applyBorder="1" applyAlignment="1" applyProtection="1">
      <alignment horizontal="center" vertical="center"/>
      <protection locked="0"/>
    </xf>
    <xf numFmtId="166" fontId="16" fillId="3" borderId="17" xfId="0" applyNumberFormat="1" applyFont="1" applyFill="1" applyBorder="1" applyAlignment="1" applyProtection="1">
      <alignment horizontal="center" vertical="center" wrapText="1"/>
    </xf>
    <xf numFmtId="3" fontId="2" fillId="4" borderId="30" xfId="0" applyNumberFormat="1" applyFont="1" applyFill="1" applyBorder="1" applyAlignment="1" applyProtection="1">
      <alignment horizontal="center" vertical="center"/>
    </xf>
    <xf numFmtId="166" fontId="2" fillId="4" borderId="31" xfId="0" applyNumberFormat="1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53" xfId="0" quotePrefix="1" applyFont="1" applyFill="1" applyBorder="1" applyAlignment="1" applyProtection="1">
      <alignment horizontal="center" vertical="center" wrapText="1"/>
    </xf>
    <xf numFmtId="164" fontId="5" fillId="3" borderId="54" xfId="0" applyNumberFormat="1" applyFont="1" applyFill="1" applyBorder="1" applyAlignment="1" applyProtection="1">
      <alignment horizontal="center" vertical="center" wrapText="1"/>
    </xf>
    <xf numFmtId="164" fontId="5" fillId="3" borderId="55" xfId="0" applyNumberFormat="1" applyFont="1" applyFill="1" applyBorder="1" applyAlignment="1" applyProtection="1">
      <alignment horizontal="center" vertical="center" wrapText="1"/>
    </xf>
    <xf numFmtId="164" fontId="5" fillId="3" borderId="56" xfId="0" applyNumberFormat="1" applyFont="1" applyFill="1" applyBorder="1" applyAlignment="1" applyProtection="1">
      <alignment horizontal="center" vertical="center" wrapText="1"/>
    </xf>
    <xf numFmtId="4" fontId="5" fillId="3" borderId="54" xfId="0" applyNumberFormat="1" applyFont="1" applyFill="1" applyBorder="1" applyAlignment="1" applyProtection="1">
      <alignment horizontal="center" vertical="center" wrapText="1"/>
    </xf>
    <xf numFmtId="4" fontId="5" fillId="3" borderId="55" xfId="0" applyNumberFormat="1" applyFont="1" applyFill="1" applyBorder="1" applyAlignment="1" applyProtection="1">
      <alignment horizontal="center" vertical="center" wrapText="1"/>
    </xf>
    <xf numFmtId="4" fontId="5" fillId="3" borderId="56" xfId="0" applyNumberFormat="1" applyFont="1" applyFill="1" applyBorder="1" applyAlignment="1" applyProtection="1">
      <alignment horizontal="center" vertical="center" wrapText="1"/>
    </xf>
    <xf numFmtId="165" fontId="5" fillId="3" borderId="54" xfId="0" applyNumberFormat="1" applyFont="1" applyFill="1" applyBorder="1" applyAlignment="1" applyProtection="1">
      <alignment horizontal="center" vertical="center" wrapText="1"/>
    </xf>
    <xf numFmtId="165" fontId="5" fillId="3" borderId="55" xfId="0" applyNumberFormat="1" applyFont="1" applyFill="1" applyBorder="1" applyAlignment="1" applyProtection="1">
      <alignment horizontal="center" vertical="center" wrapText="1"/>
    </xf>
    <xf numFmtId="165" fontId="5" fillId="3" borderId="56" xfId="0" applyNumberFormat="1" applyFont="1" applyFill="1" applyBorder="1" applyAlignment="1" applyProtection="1">
      <alignment horizontal="center" vertical="center" wrapText="1"/>
    </xf>
    <xf numFmtId="166" fontId="5" fillId="3" borderId="54" xfId="0" applyNumberFormat="1" applyFont="1" applyFill="1" applyBorder="1" applyAlignment="1" applyProtection="1">
      <alignment horizontal="center" vertical="center" wrapText="1"/>
    </xf>
    <xf numFmtId="166" fontId="5" fillId="3" borderId="55" xfId="0" applyNumberFormat="1" applyFont="1" applyFill="1" applyBorder="1" applyAlignment="1" applyProtection="1">
      <alignment horizontal="center" vertical="center" wrapText="1"/>
    </xf>
    <xf numFmtId="166" fontId="5" fillId="3" borderId="56" xfId="0" applyNumberFormat="1" applyFont="1" applyFill="1" applyBorder="1" applyAlignment="1" applyProtection="1">
      <alignment horizontal="center" vertical="center" wrapText="1"/>
    </xf>
    <xf numFmtId="3" fontId="17" fillId="3" borderId="57" xfId="0" applyNumberFormat="1" applyFont="1" applyFill="1" applyBorder="1" applyAlignment="1" applyProtection="1">
      <alignment horizontal="center" vertical="center" wrapText="1"/>
    </xf>
    <xf numFmtId="166" fontId="17" fillId="3" borderId="5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13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justify"/>
    </xf>
    <xf numFmtId="0" fontId="13" fillId="0" borderId="0" xfId="0" applyFont="1" applyBorder="1" applyAlignment="1" applyProtection="1">
      <alignment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1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textRotation="90" wrapText="1"/>
    </xf>
    <xf numFmtId="0" fontId="5" fillId="2" borderId="21" xfId="0" applyFont="1" applyFill="1" applyBorder="1" applyAlignment="1" applyProtection="1">
      <alignment horizontal="center" vertical="center" textRotation="90" wrapText="1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zoomScale="55" zoomScaleNormal="55" zoomScaleSheetLayoutView="55" workbookViewId="0">
      <selection activeCell="H40" sqref="H40"/>
    </sheetView>
  </sheetViews>
  <sheetFormatPr defaultRowHeight="15.75"/>
  <cols>
    <col min="1" max="2" width="9.140625" style="25"/>
    <col min="3" max="30" width="9.28515625" style="25" bestFit="1" customWidth="1"/>
    <col min="31" max="31" width="9.42578125" style="25" bestFit="1" customWidth="1"/>
    <col min="32" max="32" width="14.140625" style="25" bestFit="1" customWidth="1"/>
    <col min="33" max="16384" width="9.140625" style="25"/>
  </cols>
  <sheetData>
    <row r="1" spans="1:32" ht="15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182" t="s">
        <v>0</v>
      </c>
      <c r="AB1" s="182"/>
      <c r="AC1" s="182"/>
      <c r="AD1" s="182"/>
      <c r="AE1" s="182"/>
      <c r="AF1" s="182"/>
    </row>
    <row r="2" spans="1:32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</row>
    <row r="3" spans="1:32" ht="15.75" customHeight="1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</row>
    <row r="4" spans="1:32" ht="15.75" customHeight="1">
      <c r="A4" s="179"/>
      <c r="B4" s="179"/>
      <c r="C4" s="179"/>
      <c r="D4" s="179"/>
      <c r="E4" s="179"/>
      <c r="F4" s="179"/>
      <c r="G4" s="179"/>
      <c r="H4" s="179"/>
      <c r="I4" s="1"/>
      <c r="J4" s="1"/>
      <c r="K4" s="1"/>
      <c r="L4" s="1"/>
      <c r="M4" s="179" t="s">
        <v>3</v>
      </c>
      <c r="N4" s="185" t="s">
        <v>4</v>
      </c>
      <c r="O4" s="185"/>
      <c r="P4" s="185"/>
      <c r="Q4" s="2"/>
      <c r="R4" s="180" t="s">
        <v>87</v>
      </c>
      <c r="S4" s="3" t="s">
        <v>5</v>
      </c>
      <c r="T4" s="24"/>
      <c r="U4" s="24"/>
      <c r="V4" s="24"/>
      <c r="W4" s="24"/>
      <c r="X4" s="26"/>
      <c r="Y4" s="24"/>
      <c r="Z4" s="24"/>
      <c r="AA4" s="24"/>
      <c r="AB4" s="24"/>
      <c r="AC4" s="24"/>
      <c r="AD4" s="24"/>
      <c r="AE4" s="24"/>
      <c r="AF4" s="179"/>
    </row>
    <row r="5" spans="1:32">
      <c r="A5" s="27"/>
      <c r="B5" s="27"/>
      <c r="C5" s="27"/>
      <c r="D5" s="27"/>
      <c r="E5" s="27"/>
      <c r="F5" s="27"/>
      <c r="G5" s="27"/>
      <c r="H5" s="27"/>
      <c r="I5" s="28"/>
      <c r="J5" s="28"/>
      <c r="K5" s="28"/>
      <c r="L5" s="28"/>
      <c r="M5" s="27"/>
      <c r="N5" s="186" t="s">
        <v>6</v>
      </c>
      <c r="O5" s="186"/>
      <c r="P5" s="186"/>
      <c r="Q5" s="27"/>
      <c r="R5" s="27"/>
      <c r="S5" s="27"/>
      <c r="T5" s="24"/>
      <c r="U5" s="24"/>
      <c r="V5" s="24"/>
      <c r="W5" s="24"/>
      <c r="X5" s="27"/>
      <c r="Y5" s="24"/>
      <c r="Z5" s="24"/>
      <c r="AA5" s="24"/>
      <c r="AB5" s="24"/>
      <c r="AC5" s="24"/>
      <c r="AD5" s="24"/>
      <c r="AE5" s="24"/>
      <c r="AF5" s="27"/>
    </row>
    <row r="6" spans="1:32" ht="15.75" customHeight="1">
      <c r="A6" s="4"/>
      <c r="B6" s="187" t="s">
        <v>7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 t="s">
        <v>8</v>
      </c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4"/>
    </row>
    <row r="7" spans="1:32" ht="15.75" customHeight="1">
      <c r="A7" s="4"/>
      <c r="B7" s="188" t="s">
        <v>9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9" t="s">
        <v>10</v>
      </c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4"/>
    </row>
    <row r="8" spans="1:32">
      <c r="A8" s="4"/>
      <c r="B8" s="5" t="s">
        <v>11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4"/>
      <c r="AB8" s="4"/>
      <c r="AC8" s="4"/>
      <c r="AD8" s="4"/>
      <c r="AE8" s="4"/>
      <c r="AF8" s="4"/>
    </row>
    <row r="9" spans="1:32" ht="15.75" customHeight="1">
      <c r="A9" s="29"/>
      <c r="B9" s="8" t="s">
        <v>12</v>
      </c>
      <c r="C9" s="6"/>
      <c r="D9" s="6"/>
      <c r="E9" s="190" t="s">
        <v>13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30"/>
    </row>
    <row r="10" spans="1:32" ht="15.75" customHeight="1">
      <c r="A10" s="29"/>
      <c r="B10" s="8" t="s">
        <v>14</v>
      </c>
      <c r="C10" s="6"/>
      <c r="D10" s="6"/>
      <c r="E10" s="4"/>
      <c r="F10" s="190" t="s">
        <v>16</v>
      </c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30"/>
    </row>
    <row r="11" spans="1:32" ht="15.75" customHeight="1">
      <c r="A11" s="29"/>
      <c r="B11" s="191" t="s">
        <v>15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30"/>
    </row>
    <row r="12" spans="1:32">
      <c r="A12" s="29"/>
      <c r="B12" s="181" t="s">
        <v>16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30"/>
    </row>
    <row r="13" spans="1:32">
      <c r="A13" s="29"/>
      <c r="B13" s="192" t="s">
        <v>17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31"/>
    </row>
    <row r="14" spans="1:32" ht="15.75" customHeight="1">
      <c r="A14" s="24"/>
      <c r="B14" s="188" t="s">
        <v>18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93" t="s">
        <v>16</v>
      </c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24"/>
    </row>
    <row r="15" spans="1:32" ht="16.5" thickBo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1:32" ht="16.5" customHeight="1" thickTop="1">
      <c r="A16" s="194" t="s">
        <v>19</v>
      </c>
      <c r="B16" s="197" t="s">
        <v>20</v>
      </c>
      <c r="C16" s="200" t="s">
        <v>21</v>
      </c>
      <c r="D16" s="201"/>
      <c r="E16" s="201"/>
      <c r="F16" s="201"/>
      <c r="G16" s="201"/>
      <c r="H16" s="201"/>
      <c r="I16" s="202"/>
      <c r="J16" s="200" t="s">
        <v>22</v>
      </c>
      <c r="K16" s="201"/>
      <c r="L16" s="201"/>
      <c r="M16" s="201"/>
      <c r="N16" s="201"/>
      <c r="O16" s="201"/>
      <c r="P16" s="202"/>
      <c r="Q16" s="200" t="s">
        <v>23</v>
      </c>
      <c r="R16" s="201"/>
      <c r="S16" s="201"/>
      <c r="T16" s="201"/>
      <c r="U16" s="201"/>
      <c r="V16" s="201"/>
      <c r="W16" s="202"/>
      <c r="X16" s="200" t="s">
        <v>24</v>
      </c>
      <c r="Y16" s="201"/>
      <c r="Z16" s="201"/>
      <c r="AA16" s="201"/>
      <c r="AB16" s="201"/>
      <c r="AC16" s="201"/>
      <c r="AD16" s="202"/>
      <c r="AE16" s="203" t="s">
        <v>25</v>
      </c>
      <c r="AF16" s="206" t="s">
        <v>26</v>
      </c>
    </row>
    <row r="17" spans="1:32" ht="15.75" customHeight="1">
      <c r="A17" s="195"/>
      <c r="B17" s="198"/>
      <c r="C17" s="209" t="s">
        <v>27</v>
      </c>
      <c r="D17" s="210"/>
      <c r="E17" s="211" t="s">
        <v>28</v>
      </c>
      <c r="F17" s="212"/>
      <c r="G17" s="212"/>
      <c r="H17" s="210"/>
      <c r="I17" s="213" t="s">
        <v>29</v>
      </c>
      <c r="J17" s="209" t="s">
        <v>27</v>
      </c>
      <c r="K17" s="210"/>
      <c r="L17" s="211" t="s">
        <v>28</v>
      </c>
      <c r="M17" s="212"/>
      <c r="N17" s="212"/>
      <c r="O17" s="210"/>
      <c r="P17" s="213" t="s">
        <v>29</v>
      </c>
      <c r="Q17" s="209" t="s">
        <v>27</v>
      </c>
      <c r="R17" s="210"/>
      <c r="S17" s="211" t="s">
        <v>28</v>
      </c>
      <c r="T17" s="212"/>
      <c r="U17" s="212"/>
      <c r="V17" s="210"/>
      <c r="W17" s="213" t="s">
        <v>29</v>
      </c>
      <c r="X17" s="209" t="s">
        <v>27</v>
      </c>
      <c r="Y17" s="210"/>
      <c r="Z17" s="211" t="s">
        <v>28</v>
      </c>
      <c r="AA17" s="212"/>
      <c r="AB17" s="212"/>
      <c r="AC17" s="210"/>
      <c r="AD17" s="213" t="s">
        <v>29</v>
      </c>
      <c r="AE17" s="204"/>
      <c r="AF17" s="207"/>
    </row>
    <row r="18" spans="1:32" ht="129" customHeight="1">
      <c r="A18" s="196"/>
      <c r="B18" s="199"/>
      <c r="C18" s="32" t="s">
        <v>30</v>
      </c>
      <c r="D18" s="33" t="s">
        <v>31</v>
      </c>
      <c r="E18" s="33" t="s">
        <v>32</v>
      </c>
      <c r="F18" s="33" t="s">
        <v>33</v>
      </c>
      <c r="G18" s="33" t="s">
        <v>34</v>
      </c>
      <c r="H18" s="34" t="s">
        <v>35</v>
      </c>
      <c r="I18" s="214"/>
      <c r="J18" s="32" t="s">
        <v>30</v>
      </c>
      <c r="K18" s="33" t="s">
        <v>31</v>
      </c>
      <c r="L18" s="33" t="s">
        <v>32</v>
      </c>
      <c r="M18" s="33" t="s">
        <v>33</v>
      </c>
      <c r="N18" s="33" t="s">
        <v>34</v>
      </c>
      <c r="O18" s="34" t="s">
        <v>35</v>
      </c>
      <c r="P18" s="214"/>
      <c r="Q18" s="32" t="s">
        <v>30</v>
      </c>
      <c r="R18" s="33" t="s">
        <v>31</v>
      </c>
      <c r="S18" s="33" t="s">
        <v>32</v>
      </c>
      <c r="T18" s="33" t="s">
        <v>33</v>
      </c>
      <c r="U18" s="33" t="s">
        <v>34</v>
      </c>
      <c r="V18" s="34" t="s">
        <v>35</v>
      </c>
      <c r="W18" s="214"/>
      <c r="X18" s="32" t="s">
        <v>30</v>
      </c>
      <c r="Y18" s="33" t="s">
        <v>31</v>
      </c>
      <c r="Z18" s="33" t="s">
        <v>32</v>
      </c>
      <c r="AA18" s="33" t="s">
        <v>33</v>
      </c>
      <c r="AB18" s="33" t="s">
        <v>34</v>
      </c>
      <c r="AC18" s="34" t="s">
        <v>35</v>
      </c>
      <c r="AD18" s="214"/>
      <c r="AE18" s="205"/>
      <c r="AF18" s="208"/>
    </row>
    <row r="19" spans="1:32" ht="16.5" thickBot="1">
      <c r="A19" s="35" t="s">
        <v>36</v>
      </c>
      <c r="B19" s="36" t="s">
        <v>37</v>
      </c>
      <c r="C19" s="37" t="s">
        <v>38</v>
      </c>
      <c r="D19" s="38" t="s">
        <v>39</v>
      </c>
      <c r="E19" s="38" t="s">
        <v>40</v>
      </c>
      <c r="F19" s="38" t="s">
        <v>41</v>
      </c>
      <c r="G19" s="38" t="s">
        <v>42</v>
      </c>
      <c r="H19" s="39" t="s">
        <v>43</v>
      </c>
      <c r="I19" s="40" t="s">
        <v>44</v>
      </c>
      <c r="J19" s="41" t="s">
        <v>45</v>
      </c>
      <c r="K19" s="38" t="s">
        <v>46</v>
      </c>
      <c r="L19" s="38" t="s">
        <v>47</v>
      </c>
      <c r="M19" s="38" t="s">
        <v>48</v>
      </c>
      <c r="N19" s="38" t="s">
        <v>49</v>
      </c>
      <c r="O19" s="38" t="s">
        <v>50</v>
      </c>
      <c r="P19" s="42" t="s">
        <v>51</v>
      </c>
      <c r="Q19" s="37" t="s">
        <v>52</v>
      </c>
      <c r="R19" s="38" t="s">
        <v>53</v>
      </c>
      <c r="S19" s="38" t="s">
        <v>54</v>
      </c>
      <c r="T19" s="38" t="s">
        <v>55</v>
      </c>
      <c r="U19" s="38" t="s">
        <v>56</v>
      </c>
      <c r="V19" s="38" t="s">
        <v>57</v>
      </c>
      <c r="W19" s="43">
        <v>185</v>
      </c>
      <c r="X19" s="37" t="s">
        <v>58</v>
      </c>
      <c r="Y19" s="38" t="s">
        <v>59</v>
      </c>
      <c r="Z19" s="44" t="s">
        <v>60</v>
      </c>
      <c r="AA19" s="44" t="s">
        <v>61</v>
      </c>
      <c r="AB19" s="44" t="s">
        <v>62</v>
      </c>
      <c r="AC19" s="45">
        <v>240</v>
      </c>
      <c r="AD19" s="46">
        <v>245</v>
      </c>
      <c r="AE19" s="47" t="s">
        <v>63</v>
      </c>
      <c r="AF19" s="48" t="s">
        <v>64</v>
      </c>
    </row>
    <row r="20" spans="1:32" ht="31.5">
      <c r="A20" s="49" t="s">
        <v>65</v>
      </c>
      <c r="B20" s="50" t="s">
        <v>66</v>
      </c>
      <c r="C20" s="51"/>
      <c r="D20" s="52"/>
      <c r="E20" s="52"/>
      <c r="F20" s="52"/>
      <c r="G20" s="52"/>
      <c r="H20" s="53"/>
      <c r="I20" s="54">
        <f t="shared" ref="I20:I27" si="0">SUM(C20:H20)</f>
        <v>0</v>
      </c>
      <c r="J20" s="55"/>
      <c r="K20" s="56"/>
      <c r="L20" s="56"/>
      <c r="M20" s="56"/>
      <c r="N20" s="56"/>
      <c r="O20" s="57"/>
      <c r="P20" s="58">
        <f t="shared" ref="P20:P28" si="1">SUM(J20:O20)</f>
        <v>0</v>
      </c>
      <c r="Q20" s="59"/>
      <c r="R20" s="60"/>
      <c r="S20" s="60"/>
      <c r="T20" s="60"/>
      <c r="U20" s="60"/>
      <c r="V20" s="61"/>
      <c r="W20" s="62">
        <f t="shared" ref="W20:W28" si="2">SUM(Q20:V20)</f>
        <v>0</v>
      </c>
      <c r="X20" s="63"/>
      <c r="Y20" s="64"/>
      <c r="Z20" s="65"/>
      <c r="AA20" s="65"/>
      <c r="AB20" s="65"/>
      <c r="AC20" s="66"/>
      <c r="AD20" s="67">
        <f t="shared" ref="AD20:AD28" si="3">SUM(X20:AC20)</f>
        <v>0</v>
      </c>
      <c r="AE20" s="68">
        <v>8</v>
      </c>
      <c r="AF20" s="69">
        <v>1645.4179999999999</v>
      </c>
    </row>
    <row r="21" spans="1:32" ht="32.25" thickBot="1">
      <c r="A21" s="70" t="s">
        <v>67</v>
      </c>
      <c r="B21" s="71" t="s">
        <v>38</v>
      </c>
      <c r="C21" s="72"/>
      <c r="D21" s="73"/>
      <c r="E21" s="73"/>
      <c r="F21" s="73"/>
      <c r="G21" s="73"/>
      <c r="H21" s="74"/>
      <c r="I21" s="75">
        <f t="shared" si="0"/>
        <v>0</v>
      </c>
      <c r="J21" s="76"/>
      <c r="K21" s="77"/>
      <c r="L21" s="77"/>
      <c r="M21" s="77"/>
      <c r="N21" s="77"/>
      <c r="O21" s="78"/>
      <c r="P21" s="79">
        <f t="shared" si="1"/>
        <v>0</v>
      </c>
      <c r="Q21" s="80"/>
      <c r="R21" s="81"/>
      <c r="S21" s="81"/>
      <c r="T21" s="81"/>
      <c r="U21" s="81"/>
      <c r="V21" s="82"/>
      <c r="W21" s="83">
        <f t="shared" si="2"/>
        <v>0</v>
      </c>
      <c r="X21" s="84"/>
      <c r="Y21" s="85"/>
      <c r="Z21" s="86"/>
      <c r="AA21" s="86"/>
      <c r="AB21" s="86"/>
      <c r="AC21" s="87"/>
      <c r="AD21" s="88">
        <f t="shared" si="3"/>
        <v>0</v>
      </c>
      <c r="AE21" s="89">
        <v>13</v>
      </c>
      <c r="AF21" s="90">
        <v>167575.321</v>
      </c>
    </row>
    <row r="22" spans="1:32" ht="31.5">
      <c r="A22" s="91" t="s">
        <v>68</v>
      </c>
      <c r="B22" s="50" t="s">
        <v>69</v>
      </c>
      <c r="C22" s="51">
        <v>124.93793273816468</v>
      </c>
      <c r="D22" s="52">
        <v>0.32108457021823611</v>
      </c>
      <c r="E22" s="52">
        <v>17.561613222717053</v>
      </c>
      <c r="F22" s="52">
        <v>24.639696514306234</v>
      </c>
      <c r="G22" s="52"/>
      <c r="H22" s="53">
        <v>67.849188104861312</v>
      </c>
      <c r="I22" s="54">
        <f>SUM(C22:H22)</f>
        <v>235.30951515026749</v>
      </c>
      <c r="J22" s="55">
        <v>0.52541361019426469</v>
      </c>
      <c r="K22" s="56">
        <v>2.5320972490032868E-3</v>
      </c>
      <c r="L22" s="56">
        <v>0.19670758737107918</v>
      </c>
      <c r="M22" s="56">
        <v>0.12415739717786668</v>
      </c>
      <c r="N22" s="56"/>
      <c r="O22" s="57">
        <v>0.46683455820964487</v>
      </c>
      <c r="P22" s="58">
        <f t="shared" si="1"/>
        <v>1.3156452502018587</v>
      </c>
      <c r="Q22" s="59">
        <v>492.4637560299513</v>
      </c>
      <c r="R22" s="60">
        <v>0.71180598038115872</v>
      </c>
      <c r="S22" s="60">
        <v>46.83231840883797</v>
      </c>
      <c r="T22" s="60">
        <v>84.088490416008113</v>
      </c>
      <c r="U22" s="60"/>
      <c r="V22" s="61">
        <v>234.17169448925961</v>
      </c>
      <c r="W22" s="62">
        <f t="shared" si="2"/>
        <v>858.26806532443811</v>
      </c>
      <c r="X22" s="63">
        <v>6.7863408564298566E-2</v>
      </c>
      <c r="Y22" s="64">
        <v>0.47265129109511489</v>
      </c>
      <c r="Z22" s="65">
        <v>3.0124409005757263E-3</v>
      </c>
      <c r="AA22" s="65">
        <v>1.6041190611797696E-2</v>
      </c>
      <c r="AB22" s="65"/>
      <c r="AC22" s="66">
        <v>0.36666232070029531</v>
      </c>
      <c r="AD22" s="67">
        <f t="shared" si="3"/>
        <v>0.9262306518720822</v>
      </c>
      <c r="AE22" s="92">
        <f>SUM(AE23,AE24)</f>
        <v>1610</v>
      </c>
      <c r="AF22" s="93">
        <f>SUM(AF23,AF24)</f>
        <v>486977.32400000002</v>
      </c>
    </row>
    <row r="23" spans="1:32" ht="94.5">
      <c r="A23" s="94" t="s">
        <v>70</v>
      </c>
      <c r="B23" s="95" t="s">
        <v>39</v>
      </c>
      <c r="C23" s="96">
        <v>61.936595917978771</v>
      </c>
      <c r="D23" s="97">
        <v>0.13906797903455279</v>
      </c>
      <c r="E23" s="97">
        <v>11.026317877222025</v>
      </c>
      <c r="F23" s="97">
        <v>4.9926906538744298</v>
      </c>
      <c r="G23" s="97"/>
      <c r="H23" s="98">
        <v>23.871525812781307</v>
      </c>
      <c r="I23" s="99">
        <f t="shared" si="0"/>
        <v>101.96619824089109</v>
      </c>
      <c r="J23" s="100">
        <v>0.26801288391256289</v>
      </c>
      <c r="K23" s="101">
        <v>1.8987375246597876E-3</v>
      </c>
      <c r="L23" s="101">
        <v>0.13968149868040386</v>
      </c>
      <c r="M23" s="101">
        <v>5.7268885562719161E-2</v>
      </c>
      <c r="N23" s="101"/>
      <c r="O23" s="102">
        <v>0.29418267018558969</v>
      </c>
      <c r="P23" s="103">
        <f t="shared" si="1"/>
        <v>0.76104467586593538</v>
      </c>
      <c r="Q23" s="104">
        <v>218.10780679454029</v>
      </c>
      <c r="R23" s="105">
        <v>0.1823101379579537</v>
      </c>
      <c r="S23" s="105">
        <v>15.86084762851433</v>
      </c>
      <c r="T23" s="105">
        <v>9.1723268229280475</v>
      </c>
      <c r="U23" s="105"/>
      <c r="V23" s="106">
        <v>38.95637199139999</v>
      </c>
      <c r="W23" s="107">
        <f t="shared" si="2"/>
        <v>282.27966337534065</v>
      </c>
      <c r="X23" s="108">
        <v>4.0698566162275948E-2</v>
      </c>
      <c r="Y23" s="109">
        <v>0.22325768354021991</v>
      </c>
      <c r="Z23" s="110">
        <v>6.5900472304348057E-3</v>
      </c>
      <c r="AA23" s="110">
        <v>2.5228350954393276E-3</v>
      </c>
      <c r="AB23" s="110"/>
      <c r="AC23" s="111">
        <v>0.14131049911938776</v>
      </c>
      <c r="AD23" s="112">
        <f t="shared" si="3"/>
        <v>0.41437963114775778</v>
      </c>
      <c r="AE23" s="113">
        <v>619</v>
      </c>
      <c r="AF23" s="114">
        <v>301465.96100000001</v>
      </c>
    </row>
    <row r="24" spans="1:32" ht="95.25" thickBot="1">
      <c r="A24" s="115" t="s">
        <v>71</v>
      </c>
      <c r="B24" s="71" t="s">
        <v>72</v>
      </c>
      <c r="C24" s="72">
        <v>172.94752412197619</v>
      </c>
      <c r="D24" s="73">
        <v>0.45978864554196863</v>
      </c>
      <c r="E24" s="73">
        <v>22.541775151744762</v>
      </c>
      <c r="F24" s="73">
        <v>39.61151728640867</v>
      </c>
      <c r="G24" s="73"/>
      <c r="H24" s="74">
        <v>101.36196264620295</v>
      </c>
      <c r="I24" s="75">
        <f t="shared" si="0"/>
        <v>336.92256785187453</v>
      </c>
      <c r="J24" s="76">
        <v>0.72156347485430083</v>
      </c>
      <c r="K24" s="77">
        <v>3.0147432228733568E-3</v>
      </c>
      <c r="L24" s="77">
        <v>0.24016379567456894</v>
      </c>
      <c r="M24" s="77">
        <v>0.17512917449237045</v>
      </c>
      <c r="N24" s="77"/>
      <c r="O24" s="78">
        <v>0.59840234730809228</v>
      </c>
      <c r="P24" s="79">
        <f t="shared" si="1"/>
        <v>1.7382735355522057</v>
      </c>
      <c r="Q24" s="80">
        <v>274.35594923541407</v>
      </c>
      <c r="R24" s="81">
        <v>0.52949584242320458</v>
      </c>
      <c r="S24" s="81">
        <v>30.971470780323607</v>
      </c>
      <c r="T24" s="81">
        <v>74.916163593080057</v>
      </c>
      <c r="U24" s="81"/>
      <c r="V24" s="82">
        <v>195.21532249786014</v>
      </c>
      <c r="W24" s="83">
        <f t="shared" si="2"/>
        <v>575.9884019491011</v>
      </c>
      <c r="X24" s="84">
        <v>8.8564127779972107E-2</v>
      </c>
      <c r="Y24" s="85">
        <v>0.66269940430608509</v>
      </c>
      <c r="Z24" s="86">
        <v>2.8615878185027848E-4</v>
      </c>
      <c r="AA24" s="86">
        <v>2.6342729551738314E-2</v>
      </c>
      <c r="AB24" s="86"/>
      <c r="AC24" s="87">
        <v>0.53838961122709728</v>
      </c>
      <c r="AD24" s="88">
        <f t="shared" si="3"/>
        <v>1.3162820316467432</v>
      </c>
      <c r="AE24" s="89">
        <v>991</v>
      </c>
      <c r="AF24" s="90">
        <v>185511.36300000001</v>
      </c>
    </row>
    <row r="25" spans="1:32">
      <c r="A25" s="178" t="s">
        <v>73</v>
      </c>
      <c r="B25" s="116" t="s">
        <v>40</v>
      </c>
      <c r="C25" s="117">
        <v>27.227184248387989</v>
      </c>
      <c r="D25" s="118">
        <v>0.96607630144537693</v>
      </c>
      <c r="E25" s="118">
        <v>1.3185318868127369</v>
      </c>
      <c r="F25" s="118">
        <v>2.8968976662160584</v>
      </c>
      <c r="G25" s="118"/>
      <c r="H25" s="119">
        <v>9.3309018795160874</v>
      </c>
      <c r="I25" s="120">
        <f t="shared" si="0"/>
        <v>41.739591982378244</v>
      </c>
      <c r="J25" s="121">
        <v>0.12544288828350339</v>
      </c>
      <c r="K25" s="122">
        <v>1.2843474302758316E-2</v>
      </c>
      <c r="L25" s="122">
        <v>7.5734182397921256E-3</v>
      </c>
      <c r="M25" s="122">
        <v>1.2676497700068848E-2</v>
      </c>
      <c r="N25" s="122"/>
      <c r="O25" s="123">
        <v>6.8709728331354775E-2</v>
      </c>
      <c r="P25" s="124">
        <f t="shared" si="1"/>
        <v>0.22724600685747745</v>
      </c>
      <c r="Q25" s="125">
        <v>86.437516901592218</v>
      </c>
      <c r="R25" s="126">
        <v>1.951104949690281</v>
      </c>
      <c r="S25" s="126">
        <v>3.673722721820099</v>
      </c>
      <c r="T25" s="126">
        <v>6.289521716392831</v>
      </c>
      <c r="U25" s="126"/>
      <c r="V25" s="127">
        <v>24.354934395347453</v>
      </c>
      <c r="W25" s="128">
        <f t="shared" si="2"/>
        <v>122.70680068484288</v>
      </c>
      <c r="X25" s="129">
        <v>1.6926395341124051E-4</v>
      </c>
      <c r="Y25" s="130">
        <v>4.3917133858051587E-4</v>
      </c>
      <c r="Z25" s="131"/>
      <c r="AA25" s="131"/>
      <c r="AB25" s="131"/>
      <c r="AC25" s="132">
        <v>4.277345849716483E-4</v>
      </c>
      <c r="AD25" s="133">
        <f t="shared" si="3"/>
        <v>1.0361698769634047E-3</v>
      </c>
      <c r="AE25" s="92">
        <f>SUM(AE26,AE27)</f>
        <v>435556</v>
      </c>
      <c r="AF25" s="93">
        <f>SUM(AF26,AF27)</f>
        <v>1413666.233</v>
      </c>
    </row>
    <row r="26" spans="1:32" ht="94.5">
      <c r="A26" s="94" t="s">
        <v>70</v>
      </c>
      <c r="B26" s="95" t="s">
        <v>74</v>
      </c>
      <c r="C26" s="96">
        <v>22.046119752688114</v>
      </c>
      <c r="D26" s="97">
        <v>1.5409286360294701</v>
      </c>
      <c r="E26" s="97">
        <v>1.0585858372163133</v>
      </c>
      <c r="F26" s="97">
        <v>0.7918264374077737</v>
      </c>
      <c r="G26" s="97"/>
      <c r="H26" s="98">
        <v>7.163471251844526</v>
      </c>
      <c r="I26" s="99">
        <f t="shared" si="0"/>
        <v>32.600931915186194</v>
      </c>
      <c r="J26" s="100">
        <v>0.10189715083592052</v>
      </c>
      <c r="K26" s="101">
        <v>1.8209897764355568E-2</v>
      </c>
      <c r="L26" s="101">
        <v>1.0244720293220079E-2</v>
      </c>
      <c r="M26" s="101">
        <v>6.4472452439005038E-3</v>
      </c>
      <c r="N26" s="101"/>
      <c r="O26" s="102">
        <v>6.1939039418637244E-2</v>
      </c>
      <c r="P26" s="103">
        <f t="shared" si="1"/>
        <v>0.19873805355603391</v>
      </c>
      <c r="Q26" s="104">
        <v>27.945926609074721</v>
      </c>
      <c r="R26" s="105">
        <v>1.402419967897131</v>
      </c>
      <c r="S26" s="105">
        <v>1.3470757651258889</v>
      </c>
      <c r="T26" s="105">
        <v>0.97542572711220998</v>
      </c>
      <c r="U26" s="105"/>
      <c r="V26" s="106">
        <v>10.256296862755955</v>
      </c>
      <c r="W26" s="107">
        <f t="shared" si="2"/>
        <v>41.927144931965906</v>
      </c>
      <c r="X26" s="108"/>
      <c r="Y26" s="109"/>
      <c r="Z26" s="110"/>
      <c r="AA26" s="110"/>
      <c r="AB26" s="110"/>
      <c r="AC26" s="111"/>
      <c r="AD26" s="112">
        <f t="shared" si="3"/>
        <v>0</v>
      </c>
      <c r="AE26" s="134">
        <v>188433</v>
      </c>
      <c r="AF26" s="114">
        <v>625263.43999999994</v>
      </c>
    </row>
    <row r="27" spans="1:32" ht="95.25" thickBot="1">
      <c r="A27" s="115" t="s">
        <v>71</v>
      </c>
      <c r="B27" s="39" t="s">
        <v>41</v>
      </c>
      <c r="C27" s="135">
        <v>31.175366968409683</v>
      </c>
      <c r="D27" s="136">
        <v>0.52801534778368009</v>
      </c>
      <c r="E27" s="136">
        <v>1.5166213917795852</v>
      </c>
      <c r="F27" s="136">
        <v>4.501047905398325</v>
      </c>
      <c r="G27" s="136"/>
      <c r="H27" s="137">
        <v>10.98257252714478</v>
      </c>
      <c r="I27" s="138">
        <f t="shared" si="0"/>
        <v>48.703624140516055</v>
      </c>
      <c r="J27" s="139">
        <v>0.14338570173388041</v>
      </c>
      <c r="K27" s="140">
        <v>8.7540404813916187E-3</v>
      </c>
      <c r="L27" s="140">
        <v>5.5377769896096151E-3</v>
      </c>
      <c r="M27" s="140">
        <v>1.7423442449841606E-2</v>
      </c>
      <c r="N27" s="140"/>
      <c r="O27" s="141">
        <v>7.3869269771153587E-2</v>
      </c>
      <c r="P27" s="142">
        <f t="shared" si="1"/>
        <v>0.24897023142587682</v>
      </c>
      <c r="Q27" s="143">
        <v>58.491590292517401</v>
      </c>
      <c r="R27" s="144">
        <v>0.54868498179315361</v>
      </c>
      <c r="S27" s="144">
        <v>2.3266469566942165</v>
      </c>
      <c r="T27" s="144">
        <v>5.3140959892806459</v>
      </c>
      <c r="U27" s="144"/>
      <c r="V27" s="145">
        <v>14.098637532591656</v>
      </c>
      <c r="W27" s="146">
        <f t="shared" si="2"/>
        <v>80.779655752877076</v>
      </c>
      <c r="X27" s="147">
        <v>2.9824999798479734E-4</v>
      </c>
      <c r="Y27" s="148">
        <v>7.7383783260920379E-4</v>
      </c>
      <c r="Z27" s="149"/>
      <c r="AA27" s="149"/>
      <c r="AB27" s="149"/>
      <c r="AC27" s="150">
        <v>7.5368580571833919E-4</v>
      </c>
      <c r="AD27" s="151">
        <f t="shared" si="3"/>
        <v>1.8257736363123402E-3</v>
      </c>
      <c r="AE27" s="152">
        <v>247123</v>
      </c>
      <c r="AF27" s="153">
        <v>788402.79299999995</v>
      </c>
    </row>
    <row r="28" spans="1:32" ht="16.5" thickBot="1">
      <c r="A28" s="154" t="s">
        <v>75</v>
      </c>
      <c r="B28" s="155" t="s">
        <v>76</v>
      </c>
      <c r="C28" s="156">
        <f t="shared" ref="C28:H28" si="4">SUM(C20,C21,C22,C25)</f>
        <v>152.16511698655268</v>
      </c>
      <c r="D28" s="157">
        <f t="shared" si="4"/>
        <v>1.2871608716636129</v>
      </c>
      <c r="E28" s="157">
        <f t="shared" si="4"/>
        <v>18.880145109529789</v>
      </c>
      <c r="F28" s="157">
        <f t="shared" si="4"/>
        <v>27.536594180522293</v>
      </c>
      <c r="G28" s="157">
        <f t="shared" si="4"/>
        <v>0</v>
      </c>
      <c r="H28" s="157">
        <f t="shared" si="4"/>
        <v>77.180089984377403</v>
      </c>
      <c r="I28" s="158">
        <f>SUM(C28:H28)</f>
        <v>277.04910713264576</v>
      </c>
      <c r="J28" s="159">
        <f t="shared" ref="J28:O28" si="5">SUM(J20,J21,J22,J25)</f>
        <v>0.65085649847776805</v>
      </c>
      <c r="K28" s="160">
        <f t="shared" si="5"/>
        <v>1.5375571551761603E-2</v>
      </c>
      <c r="L28" s="160">
        <f t="shared" si="5"/>
        <v>0.20428100561087131</v>
      </c>
      <c r="M28" s="160">
        <f t="shared" si="5"/>
        <v>0.13683389487793554</v>
      </c>
      <c r="N28" s="160">
        <f t="shared" si="5"/>
        <v>0</v>
      </c>
      <c r="O28" s="160">
        <f t="shared" si="5"/>
        <v>0.53554428654099961</v>
      </c>
      <c r="P28" s="161">
        <f t="shared" si="1"/>
        <v>1.5428912570593361</v>
      </c>
      <c r="Q28" s="162">
        <f t="shared" ref="Q28:V28" si="6">SUM(Q20,Q21,Q22,Q25)</f>
        <v>578.90127293154353</v>
      </c>
      <c r="R28" s="163">
        <f t="shared" si="6"/>
        <v>2.6629109300714395</v>
      </c>
      <c r="S28" s="163">
        <f t="shared" si="6"/>
        <v>50.506041130658069</v>
      </c>
      <c r="T28" s="163">
        <f t="shared" si="6"/>
        <v>90.37801213240094</v>
      </c>
      <c r="U28" s="163">
        <f t="shared" si="6"/>
        <v>0</v>
      </c>
      <c r="V28" s="163">
        <f t="shared" si="6"/>
        <v>258.52662888460708</v>
      </c>
      <c r="W28" s="164">
        <f t="shared" si="2"/>
        <v>980.97486600928119</v>
      </c>
      <c r="X28" s="165">
        <f t="shared" ref="X28:AC28" si="7">SUM(X20,X21,X22,X25)</f>
        <v>6.8032672517709808E-2</v>
      </c>
      <c r="Y28" s="166">
        <f t="shared" si="7"/>
        <v>0.4730904624336954</v>
      </c>
      <c r="Z28" s="166">
        <f t="shared" si="7"/>
        <v>3.0124409005757263E-3</v>
      </c>
      <c r="AA28" s="166">
        <f t="shared" si="7"/>
        <v>1.6041190611797696E-2</v>
      </c>
      <c r="AB28" s="166">
        <f t="shared" si="7"/>
        <v>0</v>
      </c>
      <c r="AC28" s="166">
        <f t="shared" si="7"/>
        <v>0.36709005528526695</v>
      </c>
      <c r="AD28" s="167">
        <f t="shared" si="3"/>
        <v>0.92726682174904551</v>
      </c>
      <c r="AE28" s="168">
        <f>SUM(AE20,AE21,AE22,AE25)</f>
        <v>437187</v>
      </c>
      <c r="AF28" s="169">
        <f>SUM(AF20,AF21,AF22,AF25)</f>
        <v>2069864.2960000001</v>
      </c>
    </row>
    <row r="29" spans="1:32" ht="16.5" thickTop="1">
      <c r="A29" s="170" t="s">
        <v>77</v>
      </c>
      <c r="B29" s="19"/>
      <c r="C29" s="19"/>
      <c r="D29" s="19"/>
      <c r="E29" s="19"/>
      <c r="F29" s="19"/>
      <c r="G29" s="19"/>
      <c r="H29" s="19"/>
      <c r="I29" s="19"/>
      <c r="J29" s="19"/>
      <c r="K29" s="170" t="s">
        <v>78</v>
      </c>
      <c r="L29" s="19"/>
      <c r="M29" s="19"/>
      <c r="N29" s="19"/>
      <c r="O29" s="16"/>
      <c r="P29" s="19"/>
      <c r="Q29" s="19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>
      <c r="A30" s="16"/>
      <c r="B30" s="9" t="s">
        <v>79</v>
      </c>
      <c r="C30" s="10"/>
      <c r="D30" s="10"/>
      <c r="E30" s="11"/>
      <c r="F30" s="217"/>
      <c r="G30" s="217"/>
      <c r="H30" s="217"/>
      <c r="I30" s="217"/>
      <c r="J30" s="217"/>
      <c r="K30" s="16"/>
      <c r="L30" s="16"/>
      <c r="M30" s="16"/>
      <c r="N30" s="16"/>
      <c r="O30" s="16"/>
      <c r="P30" s="16"/>
      <c r="Q30" s="16"/>
      <c r="R30" s="16"/>
      <c r="S30" s="16"/>
      <c r="T30" s="218" t="s">
        <v>16</v>
      </c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16"/>
      <c r="AF30" s="16"/>
    </row>
    <row r="31" spans="1:32">
      <c r="A31" s="9"/>
      <c r="B31" s="12"/>
      <c r="C31" s="10"/>
      <c r="D31" s="10"/>
      <c r="E31" s="171"/>
      <c r="F31" s="172"/>
      <c r="G31" s="172"/>
      <c r="H31" s="10" t="s">
        <v>80</v>
      </c>
      <c r="I31" s="16"/>
      <c r="J31" s="10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0" t="s">
        <v>81</v>
      </c>
      <c r="Z31" s="16"/>
      <c r="AA31" s="16"/>
      <c r="AB31" s="16"/>
      <c r="AC31" s="16"/>
      <c r="AD31" s="16"/>
      <c r="AE31" s="16"/>
      <c r="AF31" s="16"/>
    </row>
    <row r="32" spans="1:32">
      <c r="A32" s="12"/>
      <c r="B32" s="10"/>
      <c r="C32" s="13"/>
      <c r="D32" s="13"/>
      <c r="E32" s="14"/>
      <c r="F32" s="15"/>
      <c r="G32" s="16"/>
      <c r="H32" s="17"/>
      <c r="I32" s="16"/>
      <c r="J32" s="15"/>
      <c r="K32" s="18"/>
      <c r="L32" s="18"/>
      <c r="M32" s="18"/>
      <c r="N32" s="16"/>
      <c r="O32" s="17" t="s">
        <v>82</v>
      </c>
      <c r="P32" s="16"/>
      <c r="Q32" s="18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>
      <c r="A33" s="12"/>
      <c r="B33" s="9" t="s">
        <v>83</v>
      </c>
      <c r="C33" s="16"/>
      <c r="D33" s="16"/>
      <c r="E33" s="218" t="s">
        <v>16</v>
      </c>
      <c r="F33" s="218"/>
      <c r="G33" s="218"/>
      <c r="H33" s="218"/>
      <c r="I33" s="218"/>
      <c r="J33" s="218"/>
      <c r="K33" s="18"/>
      <c r="L33" s="18"/>
      <c r="M33" s="16"/>
      <c r="N33" s="18"/>
      <c r="O33" s="18"/>
      <c r="P33" s="18"/>
      <c r="Q33" s="18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>
      <c r="A34" s="12"/>
      <c r="B34" s="22"/>
      <c r="C34" s="20"/>
      <c r="D34" s="22"/>
      <c r="E34" s="173"/>
      <c r="F34" s="18"/>
      <c r="G34" s="186" t="s">
        <v>81</v>
      </c>
      <c r="H34" s="186"/>
      <c r="I34" s="18"/>
      <c r="J34" s="174"/>
      <c r="K34" s="172"/>
      <c r="L34" s="172"/>
      <c r="M34" s="18"/>
      <c r="N34" s="172"/>
      <c r="O34" s="172"/>
      <c r="P34" s="175"/>
      <c r="Q34" s="176"/>
      <c r="R34" s="176"/>
      <c r="S34" s="11"/>
      <c r="T34" s="177"/>
      <c r="U34" s="177"/>
      <c r="V34" s="177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>
      <c r="A35" s="19"/>
      <c r="B35" s="9" t="s">
        <v>84</v>
      </c>
      <c r="C35" s="20"/>
      <c r="D35" s="215" t="s">
        <v>16</v>
      </c>
      <c r="E35" s="215"/>
      <c r="F35" s="215"/>
      <c r="G35" s="215"/>
      <c r="H35" s="215"/>
      <c r="I35" s="215"/>
      <c r="J35" s="215"/>
      <c r="K35" s="9"/>
      <c r="L35" s="9" t="s">
        <v>85</v>
      </c>
      <c r="M35" s="215" t="s">
        <v>16</v>
      </c>
      <c r="N35" s="215"/>
      <c r="O35" s="215"/>
      <c r="P35" s="215"/>
      <c r="Q35" s="215"/>
      <c r="R35" s="215"/>
      <c r="S35" s="9"/>
      <c r="T35" s="9" t="s">
        <v>86</v>
      </c>
      <c r="U35" s="9"/>
      <c r="V35" s="9"/>
      <c r="W35" s="216" t="s">
        <v>16</v>
      </c>
      <c r="X35" s="215"/>
      <c r="Y35" s="215"/>
      <c r="Z35" s="215"/>
      <c r="AA35" s="215"/>
      <c r="AB35" s="215"/>
      <c r="AC35" s="215"/>
      <c r="AD35" s="215"/>
      <c r="AE35" s="16"/>
      <c r="AF35" s="16"/>
    </row>
    <row r="36" spans="1:32">
      <c r="A36" s="21"/>
      <c r="B36" s="20"/>
      <c r="C36" s="20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</sheetData>
  <mergeCells count="43"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2020-07-09T11:02:27Z</dcterms:modified>
</cp:coreProperties>
</file>