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C28" i="1" l="1"/>
  <c r="AB28" i="1"/>
  <c r="AD28" i="1" s="1"/>
  <c r="AA28" i="1"/>
  <c r="Z28" i="1"/>
  <c r="Y28" i="1"/>
  <c r="X28" i="1"/>
  <c r="V28" i="1"/>
  <c r="U28" i="1"/>
  <c r="T28" i="1"/>
  <c r="S28" i="1"/>
  <c r="R28" i="1"/>
  <c r="W28" i="1" s="1"/>
  <c r="Q28" i="1"/>
  <c r="O28" i="1"/>
  <c r="N28" i="1"/>
  <c r="M28" i="1"/>
  <c r="L28" i="1"/>
  <c r="K28" i="1"/>
  <c r="J28" i="1"/>
  <c r="P28" i="1" s="1"/>
  <c r="H28" i="1"/>
  <c r="G28" i="1"/>
  <c r="F28" i="1"/>
  <c r="E28" i="1"/>
  <c r="D28" i="1"/>
  <c r="C28" i="1"/>
  <c r="I28" i="1" s="1"/>
  <c r="AD27" i="1"/>
  <c r="W27" i="1"/>
  <c r="P27" i="1"/>
  <c r="I27" i="1"/>
  <c r="AD26" i="1"/>
  <c r="W26" i="1"/>
  <c r="P26" i="1"/>
  <c r="I26" i="1"/>
  <c r="AF25" i="1"/>
  <c r="AE25" i="1"/>
  <c r="AD25" i="1"/>
  <c r="W25" i="1"/>
  <c r="P25" i="1"/>
  <c r="I25" i="1"/>
  <c r="AD24" i="1"/>
  <c r="W24" i="1"/>
  <c r="P24" i="1"/>
  <c r="I24" i="1"/>
  <c r="AD23" i="1"/>
  <c r="W23" i="1"/>
  <c r="P23" i="1"/>
  <c r="I23" i="1"/>
  <c r="AF22" i="1"/>
  <c r="AF28" i="1" s="1"/>
  <c r="AE22" i="1"/>
  <c r="AE28" i="1" s="1"/>
  <c r="AD22" i="1"/>
  <c r="W22" i="1"/>
  <c r="P22" i="1"/>
  <c r="I22" i="1"/>
  <c r="AD21" i="1"/>
  <c r="W21" i="1"/>
  <c r="P21" i="1"/>
  <c r="I21" i="1"/>
  <c r="AD20" i="1"/>
  <c r="W20" i="1"/>
  <c r="P20" i="1"/>
  <c r="I20" i="1"/>
</calcChain>
</file>

<file path=xl/sharedStrings.xml><?xml version="1.0" encoding="utf-8"?>
<sst xmlns="http://schemas.openxmlformats.org/spreadsheetml/2006/main" count="129" uniqueCount="95">
  <si>
    <t>Форма № 11-НКРЕ
(квартальна)
ЗАТВЕРДЖЕНО
Постанова НКРЕ
 25 липня 2013 № 1015
за погодженням з Держстатом України</t>
  </si>
  <si>
    <t>Звітність</t>
  </si>
  <si>
    <t>ЗВІТ ЩОДО ПОКАЗНИКІВ НАДІЙНОСТІ ЕЛЕКТРОПОСТАЧАННЯ</t>
  </si>
  <si>
    <t>за</t>
  </si>
  <si>
    <t>року</t>
  </si>
  <si>
    <t>(місяць)</t>
  </si>
  <si>
    <t>Подають:</t>
  </si>
  <si>
    <t>Терміни подання</t>
  </si>
  <si>
    <t>ліцензіати, які здійснюють господарську діяльність з передачі електричної енергії місцевими (локальними) електромережами, -
Національній комісії регулювання електроенергетики України</t>
  </si>
  <si>
    <t>20-й день після звітного кварталу,</t>
  </si>
  <si>
    <t>Респондент:</t>
  </si>
  <si>
    <t>Найменування</t>
  </si>
  <si>
    <t>ПрАТ "Рівнеобленерго"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</si>
  <si>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</si>
  <si>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</si>
  <si>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/>
  </si>
  <si>
    <t>№ будинку /корпусу, № квартири /офісу)</t>
  </si>
  <si>
    <t>Ідентифікаційний код згідно з ЄДРПОУ</t>
  </si>
  <si>
    <t>5424874</t>
  </si>
  <si>
    <t>Рівень напруги</t>
  </si>
  <si>
    <t>Код рядка</t>
  </si>
  <si>
    <t>Індекс середньої тривалості довгих перерв в електропостачанні (SAIDI), хв.</t>
  </si>
  <si>
    <t>Індекс середньої частоти довгих перерв в електропостачанні (SAIFI)</t>
  </si>
  <si>
    <t>Розрахунковий обсяг недовідпущеної електроенергії (ENS), тис. кВт•год</t>
  </si>
  <si>
    <t>Індекс середньої частоти  коротких перерв в електропостачанні (MAIFI)</t>
  </si>
  <si>
    <t>Кількість точок продажу електричної енергії, одиниць</t>
  </si>
  <si>
    <t>Споживання електричної енергії, тис.кВт·год**</t>
  </si>
  <si>
    <t>заплановані перерви</t>
  </si>
  <si>
    <t>незаплановані (аварійні) перерви</t>
  </si>
  <si>
    <t>усього</t>
  </si>
  <si>
    <t>з попередженням</t>
  </si>
  <si>
    <t>без попередження</t>
  </si>
  <si>
    <t>з вини інших ліцензіатів або споживачів</t>
  </si>
  <si>
    <t>форс-мажорні обставини</t>
  </si>
  <si>
    <t>з вини  інших осіб</t>
  </si>
  <si>
    <t>технологічні порушення в мережах ліцензіата</t>
  </si>
  <si>
    <t>A</t>
  </si>
  <si>
    <t>Б</t>
  </si>
  <si>
    <t>010</t>
  </si>
  <si>
    <t>020</t>
  </si>
  <si>
    <t>030</t>
  </si>
  <si>
    <t>040</t>
  </si>
  <si>
    <t>050</t>
  </si>
  <si>
    <t>060</t>
  </si>
  <si>
    <t>065</t>
  </si>
  <si>
    <t>070</t>
  </si>
  <si>
    <t>080</t>
  </si>
  <si>
    <t>090</t>
  </si>
  <si>
    <t>100</t>
  </si>
  <si>
    <t>110</t>
  </si>
  <si>
    <t>120</t>
  </si>
  <si>
    <t>125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</si>
  <si>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</si>
  <si>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</si>
  <si>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</si>
  <si>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</si>
  <si>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</si>
  <si>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</si>
  <si>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</si>
  <si>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</si>
  <si>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</si>
  <si>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</si>
  <si>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</si>
  <si>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250</t>
  </si>
  <si>
    <t>260</t>
  </si>
  <si>
    <t>110 / 154 кВ</t>
  </si>
  <si>
    <t>005</t>
  </si>
  <si>
    <t>27,5 - 35 кВ</t>
  </si>
  <si>
    <t>6 - 20 кВ</t>
  </si>
  <si>
    <t>015</t>
  </si>
  <si>
    <t>У тому числі у міських населених пунктах</t>
  </si>
  <si>
    <t>у сільських населених пунктах</t>
  </si>
  <si>
    <t>025</t>
  </si>
  <si>
    <t>0,4 кВ</t>
  </si>
  <si>
    <t>035</t>
  </si>
  <si>
    <t xml:space="preserve"> Усього </t>
  </si>
  <si>
    <t>045</t>
  </si>
  <si>
    <t>* - Рівень напруги елемента мережі, відмова або відключення якого призведе до перерви в електропостачанні</t>
  </si>
  <si>
    <t>** - Заповнюється в першому кварталі за даними попереднього року.</t>
  </si>
  <si>
    <t>Керівник (власник)</t>
  </si>
  <si>
    <t>Красінський І.В.</t>
  </si>
  <si>
    <t>(підпис)</t>
  </si>
  <si>
    <t>(П.І.Б.) </t>
  </si>
  <si>
    <t>М. П.</t>
  </si>
  <si>
    <t>Виконавець</t>
  </si>
  <si>
    <t>Туровський В.О.</t>
  </si>
  <si>
    <t>телефон:</t>
  </si>
  <si>
    <t>0362-694222</t>
  </si>
  <si>
    <t>факс:</t>
  </si>
  <si>
    <t>0362-694264</t>
  </si>
  <si>
    <t>електронна пошта:</t>
  </si>
  <si>
    <t>Volodymyr.Turovskyy@roe.vsei.ua</t>
  </si>
  <si>
    <t>2019</t>
  </si>
  <si>
    <t>м. Рівне, 33000, Україна. ПАТ "Рівнеобленерго" вул. Князя Володимира, 71, Тел..: +38(0362)694219, факс +38(0362)694211</t>
  </si>
  <si>
    <t>III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</si>
</sst>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19">
    <font>
      <sz val="11"/>
      <color theme="1"/>
      <name val="Calibri"/>
      <family val="2"/>
      <scheme val="minor"/>
    </font>
    <font>
      <b/>
      <sz val="12"/>
      <name val="Times New Roman Cyr"/>
      <charset val="204"/>
    </font>
    <font>
      <sz val="12"/>
      <name val="Times New Roman"/>
      <family val="1"/>
    </font>
    <font>
      <sz val="12"/>
      <name val="Times New Roman Cyr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PragmaticaCTT"/>
      <charset val="204"/>
    </font>
    <font>
      <u/>
      <sz val="10"/>
      <color theme="10"/>
      <name val="Arial Cyr"/>
      <charset val="204"/>
    </font>
    <font>
      <i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name val="Times New Roman Cyr"/>
      <family val="1"/>
      <charset val="204"/>
    </font>
    <font>
      <sz val="12"/>
      <name val="Arial Cyr"/>
      <charset val="204"/>
    </font>
    <font>
      <i/>
      <sz val="12"/>
      <name val="Times New Roman Cyr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</font>
    <font>
      <u/>
      <sz val="12"/>
      <color indexed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19">
    <xf numFmtId="0" fontId="0" fillId="0" borderId="0" xfId="0"/>
    <xf numFmtId="0" fontId="2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vertical="center" wrapText="1"/>
    </xf>
    <xf numFmtId="0" fontId="5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/>
    <xf numFmtId="0" fontId="6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justify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/>
    <xf numFmtId="0" fontId="7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/>
    <xf numFmtId="0" fontId="7" fillId="0" borderId="0" xfId="0" applyFont="1" applyAlignment="1" applyProtection="1"/>
    <xf numFmtId="0" fontId="8" fillId="0" borderId="0" xfId="0" applyFont="1" applyBorder="1" applyAlignment="1" applyProtection="1"/>
    <xf numFmtId="0" fontId="10" fillId="0" borderId="0" xfId="0" applyFont="1" applyAlignment="1" applyProtection="1"/>
    <xf numFmtId="0" fontId="6" fillId="0" borderId="0" xfId="0" applyFont="1" applyBorder="1" applyAlignment="1" applyProtection="1"/>
    <xf numFmtId="0" fontId="2" fillId="0" borderId="0" xfId="0" applyFont="1" applyBorder="1" applyAlignment="1" applyProtection="1"/>
    <xf numFmtId="0" fontId="8" fillId="0" borderId="0" xfId="0" applyFont="1"/>
    <xf numFmtId="0" fontId="11" fillId="0" borderId="0" xfId="0" applyFont="1"/>
    <xf numFmtId="0" fontId="2" fillId="0" borderId="0" xfId="0" applyFont="1" applyProtection="1"/>
    <xf numFmtId="0" fontId="1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vertical="top"/>
    </xf>
    <xf numFmtId="0" fontId="6" fillId="0" borderId="0" xfId="0" applyFont="1" applyBorder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6" fillId="2" borderId="22" xfId="0" applyFont="1" applyFill="1" applyBorder="1" applyAlignment="1" applyProtection="1">
      <alignment horizontal="center" vertical="center" textRotation="90" wrapText="1"/>
    </xf>
    <xf numFmtId="0" fontId="6" fillId="2" borderId="3" xfId="0" applyFont="1" applyFill="1" applyBorder="1" applyAlignment="1" applyProtection="1">
      <alignment horizontal="center" vertical="center" textRotation="90" wrapText="1"/>
    </xf>
    <xf numFmtId="0" fontId="6" fillId="2" borderId="15" xfId="0" applyFont="1" applyFill="1" applyBorder="1" applyAlignment="1" applyProtection="1">
      <alignment horizontal="center" vertical="center" textRotation="90" wrapText="1"/>
    </xf>
    <xf numFmtId="0" fontId="6" fillId="2" borderId="25" xfId="0" applyFont="1" applyFill="1" applyBorder="1" applyAlignment="1" applyProtection="1">
      <alignment horizontal="center" vertical="center" wrapText="1"/>
    </xf>
    <xf numFmtId="0" fontId="6" fillId="2" borderId="26" xfId="0" applyFont="1" applyFill="1" applyBorder="1" applyAlignment="1" applyProtection="1">
      <alignment horizontal="center" vertical="center" wrapText="1"/>
    </xf>
    <xf numFmtId="0" fontId="6" fillId="2" borderId="27" xfId="0" quotePrefix="1" applyFont="1" applyFill="1" applyBorder="1" applyAlignment="1" applyProtection="1">
      <alignment horizontal="center" vertical="center" wrapText="1"/>
    </xf>
    <xf numFmtId="0" fontId="6" fillId="2" borderId="28" xfId="0" quotePrefix="1" applyFont="1" applyFill="1" applyBorder="1" applyAlignment="1" applyProtection="1">
      <alignment horizontal="center" vertical="center" wrapText="1"/>
    </xf>
    <xf numFmtId="0" fontId="6" fillId="2" borderId="26" xfId="0" quotePrefix="1" applyFont="1" applyFill="1" applyBorder="1" applyAlignment="1" applyProtection="1">
      <alignment horizontal="center" vertical="center" wrapText="1"/>
    </xf>
    <xf numFmtId="0" fontId="5" fillId="2" borderId="29" xfId="0" quotePrefix="1" applyFont="1" applyFill="1" applyBorder="1" applyAlignment="1" applyProtection="1">
      <alignment horizontal="center" vertical="center" wrapText="1"/>
    </xf>
    <xf numFmtId="0" fontId="6" fillId="2" borderId="30" xfId="0" quotePrefix="1" applyFont="1" applyFill="1" applyBorder="1" applyAlignment="1" applyProtection="1">
      <alignment horizontal="center" vertical="center" wrapText="1"/>
    </xf>
    <xf numFmtId="0" fontId="5" fillId="2" borderId="26" xfId="0" quotePrefix="1" applyFont="1" applyFill="1" applyBorder="1" applyAlignment="1" applyProtection="1">
      <alignment horizontal="center" vertical="center" wrapText="1"/>
    </xf>
    <xf numFmtId="0" fontId="5" fillId="2" borderId="17" xfId="0" quotePrefix="1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/>
    </xf>
    <xf numFmtId="0" fontId="6" fillId="2" borderId="26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 wrapText="1"/>
    </xf>
    <xf numFmtId="0" fontId="6" fillId="2" borderId="33" xfId="0" quotePrefix="1" applyFont="1" applyFill="1" applyBorder="1" applyAlignment="1" applyProtection="1">
      <alignment horizontal="center" vertical="center" wrapText="1"/>
    </xf>
    <xf numFmtId="164" fontId="15" fillId="0" borderId="34" xfId="0" applyNumberFormat="1" applyFont="1" applyBorder="1" applyAlignment="1" applyProtection="1">
      <alignment horizontal="center" vertical="center" wrapText="1"/>
      <protection locked="0"/>
    </xf>
    <xf numFmtId="164" fontId="15" fillId="0" borderId="35" xfId="0" applyNumberFormat="1" applyFont="1" applyBorder="1" applyAlignment="1" applyProtection="1">
      <alignment horizontal="center" vertical="center" wrapText="1"/>
      <protection locked="0"/>
    </xf>
    <xf numFmtId="164" fontId="15" fillId="0" borderId="33" xfId="0" applyNumberFormat="1" applyFont="1" applyBorder="1" applyAlignment="1" applyProtection="1">
      <alignment horizontal="center" vertical="center" wrapText="1"/>
      <protection locked="0"/>
    </xf>
    <xf numFmtId="164" fontId="16" fillId="3" borderId="36" xfId="0" applyNumberFormat="1" applyFont="1" applyFill="1" applyBorder="1" applyAlignment="1" applyProtection="1">
      <alignment horizontal="center" vertical="center" wrapText="1"/>
    </xf>
    <xf numFmtId="4" fontId="15" fillId="0" borderId="37" xfId="0" applyNumberFormat="1" applyFont="1" applyBorder="1" applyAlignment="1" applyProtection="1">
      <alignment horizontal="center" vertical="center" wrapText="1"/>
      <protection locked="0"/>
    </xf>
    <xf numFmtId="4" fontId="15" fillId="0" borderId="35" xfId="0" applyNumberFormat="1" applyFont="1" applyBorder="1" applyAlignment="1" applyProtection="1">
      <alignment horizontal="center" vertical="center" wrapText="1"/>
      <protection locked="0"/>
    </xf>
    <xf numFmtId="4" fontId="15" fillId="0" borderId="33" xfId="0" applyNumberFormat="1" applyFont="1" applyBorder="1" applyAlignment="1" applyProtection="1">
      <alignment horizontal="center" vertical="center" wrapText="1"/>
      <protection locked="0"/>
    </xf>
    <xf numFmtId="4" fontId="16" fillId="3" borderId="36" xfId="0" applyNumberFormat="1" applyFont="1" applyFill="1" applyBorder="1" applyAlignment="1" applyProtection="1">
      <alignment horizontal="center" vertical="center" wrapText="1"/>
    </xf>
    <xf numFmtId="165" fontId="15" fillId="0" borderId="34" xfId="0" applyNumberFormat="1" applyFont="1" applyBorder="1" applyAlignment="1" applyProtection="1">
      <alignment horizontal="center" vertical="center" wrapText="1"/>
      <protection locked="0"/>
    </xf>
    <xf numFmtId="165" fontId="15" fillId="0" borderId="35" xfId="0" applyNumberFormat="1" applyFont="1" applyBorder="1" applyAlignment="1" applyProtection="1">
      <alignment horizontal="center" vertical="center" wrapText="1"/>
      <protection locked="0"/>
    </xf>
    <xf numFmtId="165" fontId="15" fillId="0" borderId="33" xfId="0" applyNumberFormat="1" applyFont="1" applyBorder="1" applyAlignment="1" applyProtection="1">
      <alignment horizontal="center" vertical="center" wrapText="1"/>
      <protection locked="0"/>
    </xf>
    <xf numFmtId="165" fontId="16" fillId="3" borderId="36" xfId="0" applyNumberFormat="1" applyFont="1" applyFill="1" applyBorder="1" applyAlignment="1" applyProtection="1">
      <alignment horizontal="center" vertical="center" wrapText="1"/>
    </xf>
    <xf numFmtId="166" fontId="15" fillId="0" borderId="34" xfId="0" applyNumberFormat="1" applyFont="1" applyBorder="1" applyAlignment="1" applyProtection="1">
      <alignment horizontal="center" vertical="center" wrapText="1"/>
      <protection locked="0"/>
    </xf>
    <xf numFmtId="166" fontId="15" fillId="0" borderId="35" xfId="0" applyNumberFormat="1" applyFont="1" applyBorder="1" applyAlignment="1" applyProtection="1">
      <alignment horizontal="center" vertical="center" wrapText="1"/>
      <protection locked="0"/>
    </xf>
    <xf numFmtId="166" fontId="6" fillId="0" borderId="35" xfId="0" applyNumberFormat="1" applyFont="1" applyBorder="1" applyAlignment="1" applyProtection="1">
      <alignment horizontal="center" vertical="center"/>
      <protection locked="0"/>
    </xf>
    <xf numFmtId="166" fontId="6" fillId="0" borderId="33" xfId="0" applyNumberFormat="1" applyFont="1" applyBorder="1" applyAlignment="1" applyProtection="1">
      <alignment horizontal="center" vertical="center"/>
      <protection locked="0"/>
    </xf>
    <xf numFmtId="166" fontId="16" fillId="3" borderId="36" xfId="0" applyNumberFormat="1" applyFont="1" applyFill="1" applyBorder="1" applyAlignment="1" applyProtection="1">
      <alignment horizontal="center" vertical="center" wrapText="1"/>
    </xf>
    <xf numFmtId="3" fontId="2" fillId="4" borderId="37" xfId="0" applyNumberFormat="1" applyFont="1" applyFill="1" applyBorder="1" applyAlignment="1" applyProtection="1">
      <alignment horizontal="center" vertical="center"/>
    </xf>
    <xf numFmtId="166" fontId="2" fillId="4" borderId="38" xfId="0" applyNumberFormat="1" applyFont="1" applyFill="1" applyBorder="1" applyAlignment="1" applyProtection="1">
      <alignment horizontal="center" vertical="center"/>
    </xf>
    <xf numFmtId="0" fontId="6" fillId="2" borderId="39" xfId="0" applyFont="1" applyFill="1" applyBorder="1" applyAlignment="1" applyProtection="1">
      <alignment horizontal="center" vertical="center" wrapText="1"/>
    </xf>
    <xf numFmtId="0" fontId="6" fillId="2" borderId="40" xfId="0" quotePrefix="1" applyFont="1" applyFill="1" applyBorder="1" applyAlignment="1" applyProtection="1">
      <alignment horizontal="center" vertical="center" wrapText="1"/>
    </xf>
    <xf numFmtId="164" fontId="15" fillId="0" borderId="41" xfId="0" applyNumberFormat="1" applyFont="1" applyBorder="1" applyAlignment="1" applyProtection="1">
      <alignment horizontal="center" vertical="center" wrapText="1"/>
      <protection locked="0"/>
    </xf>
    <xf numFmtId="164" fontId="15" fillId="0" borderId="42" xfId="0" applyNumberFormat="1" applyFont="1" applyBorder="1" applyAlignment="1" applyProtection="1">
      <alignment horizontal="center" vertical="center" wrapText="1"/>
      <protection locked="0"/>
    </xf>
    <xf numFmtId="164" fontId="15" fillId="0" borderId="40" xfId="0" applyNumberFormat="1" applyFont="1" applyBorder="1" applyAlignment="1" applyProtection="1">
      <alignment horizontal="center" vertical="center" wrapText="1"/>
      <protection locked="0"/>
    </xf>
    <xf numFmtId="164" fontId="16" fillId="3" borderId="29" xfId="0" applyNumberFormat="1" applyFont="1" applyFill="1" applyBorder="1" applyAlignment="1" applyProtection="1">
      <alignment horizontal="center" vertical="center" wrapText="1"/>
    </xf>
    <xf numFmtId="4" fontId="15" fillId="0" borderId="43" xfId="0" applyNumberFormat="1" applyFont="1" applyBorder="1" applyAlignment="1" applyProtection="1">
      <alignment horizontal="center" vertical="center" wrapText="1"/>
      <protection locked="0"/>
    </xf>
    <xf numFmtId="4" fontId="15" fillId="0" borderId="42" xfId="0" applyNumberFormat="1" applyFont="1" applyBorder="1" applyAlignment="1" applyProtection="1">
      <alignment horizontal="center" vertical="center" wrapText="1"/>
      <protection locked="0"/>
    </xf>
    <xf numFmtId="4" fontId="15" fillId="0" borderId="40" xfId="0" applyNumberFormat="1" applyFont="1" applyBorder="1" applyAlignment="1" applyProtection="1">
      <alignment horizontal="center" vertical="center" wrapText="1"/>
      <protection locked="0"/>
    </xf>
    <xf numFmtId="4" fontId="16" fillId="3" borderId="29" xfId="0" applyNumberFormat="1" applyFont="1" applyFill="1" applyBorder="1" applyAlignment="1" applyProtection="1">
      <alignment horizontal="center" vertical="center" wrapText="1"/>
    </xf>
    <xf numFmtId="165" fontId="15" fillId="0" borderId="41" xfId="0" applyNumberFormat="1" applyFont="1" applyBorder="1" applyAlignment="1" applyProtection="1">
      <alignment horizontal="center" vertical="center" wrapText="1"/>
      <protection locked="0"/>
    </xf>
    <xf numFmtId="165" fontId="15" fillId="0" borderId="42" xfId="0" applyNumberFormat="1" applyFont="1" applyBorder="1" applyAlignment="1" applyProtection="1">
      <alignment horizontal="center" vertical="center" wrapText="1"/>
      <protection locked="0"/>
    </xf>
    <xf numFmtId="165" fontId="15" fillId="0" borderId="40" xfId="0" applyNumberFormat="1" applyFont="1" applyBorder="1" applyAlignment="1" applyProtection="1">
      <alignment horizontal="center" vertical="center" wrapText="1"/>
      <protection locked="0"/>
    </xf>
    <xf numFmtId="165" fontId="16" fillId="3" borderId="29" xfId="0" applyNumberFormat="1" applyFont="1" applyFill="1" applyBorder="1" applyAlignment="1" applyProtection="1">
      <alignment horizontal="center" vertical="center" wrapText="1"/>
    </xf>
    <xf numFmtId="166" fontId="15" fillId="0" borderId="41" xfId="0" applyNumberFormat="1" applyFont="1" applyBorder="1" applyAlignment="1" applyProtection="1">
      <alignment horizontal="center" vertical="center" wrapText="1"/>
      <protection locked="0"/>
    </xf>
    <xf numFmtId="166" fontId="15" fillId="0" borderId="42" xfId="0" applyNumberFormat="1" applyFont="1" applyBorder="1" applyAlignment="1" applyProtection="1">
      <alignment horizontal="center" vertical="center" wrapText="1"/>
      <protection locked="0"/>
    </xf>
    <xf numFmtId="166" fontId="6" fillId="0" borderId="42" xfId="0" applyNumberFormat="1" applyFont="1" applyBorder="1" applyAlignment="1" applyProtection="1">
      <alignment horizontal="center" vertical="center"/>
      <protection locked="0"/>
    </xf>
    <xf numFmtId="166" fontId="6" fillId="0" borderId="40" xfId="0" applyNumberFormat="1" applyFont="1" applyBorder="1" applyAlignment="1" applyProtection="1">
      <alignment horizontal="center" vertical="center"/>
      <protection locked="0"/>
    </xf>
    <xf numFmtId="166" fontId="16" fillId="3" borderId="29" xfId="0" applyNumberFormat="1" applyFont="1" applyFill="1" applyBorder="1" applyAlignment="1" applyProtection="1">
      <alignment horizontal="center" vertical="center" wrapText="1"/>
    </xf>
    <xf numFmtId="3" fontId="2" fillId="4" borderId="43" xfId="0" applyNumberFormat="1" applyFont="1" applyFill="1" applyBorder="1" applyAlignment="1" applyProtection="1">
      <alignment horizontal="center" vertical="center"/>
    </xf>
    <xf numFmtId="166" fontId="2" fillId="4" borderId="44" xfId="0" applyNumberFormat="1" applyFont="1" applyFill="1" applyBorder="1" applyAlignment="1" applyProtection="1">
      <alignment horizontal="center" vertical="center"/>
    </xf>
    <xf numFmtId="0" fontId="6" fillId="2" borderId="45" xfId="0" applyFont="1" applyFill="1" applyBorder="1" applyAlignment="1" applyProtection="1">
      <alignment horizontal="center" vertical="center" wrapText="1"/>
    </xf>
    <xf numFmtId="3" fontId="2" fillId="3" borderId="34" xfId="0" applyNumberFormat="1" applyFont="1" applyFill="1" applyBorder="1" applyAlignment="1" applyProtection="1">
      <alignment horizontal="center" vertical="center" wrapText="1"/>
    </xf>
    <xf numFmtId="166" fontId="2" fillId="3" borderId="24" xfId="0" applyNumberFormat="1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left" vertical="center" wrapText="1"/>
    </xf>
    <xf numFmtId="0" fontId="6" fillId="2" borderId="15" xfId="0" quotePrefix="1" applyFont="1" applyFill="1" applyBorder="1" applyAlignment="1" applyProtection="1">
      <alignment horizontal="center" vertical="center" wrapText="1"/>
    </xf>
    <xf numFmtId="164" fontId="15" fillId="0" borderId="22" xfId="0" applyNumberFormat="1" applyFont="1" applyBorder="1" applyAlignment="1" applyProtection="1">
      <alignment horizontal="center" vertical="center" wrapText="1"/>
      <protection locked="0"/>
    </xf>
    <xf numFmtId="164" fontId="15" fillId="0" borderId="3" xfId="0" applyNumberFormat="1" applyFont="1" applyBorder="1" applyAlignment="1" applyProtection="1">
      <alignment horizontal="center" vertical="center" wrapText="1"/>
      <protection locked="0"/>
    </xf>
    <xf numFmtId="164" fontId="15" fillId="0" borderId="15" xfId="0" applyNumberFormat="1" applyFont="1" applyBorder="1" applyAlignment="1" applyProtection="1">
      <alignment horizontal="center" vertical="center" wrapText="1"/>
      <protection locked="0"/>
    </xf>
    <xf numFmtId="164" fontId="16" fillId="3" borderId="46" xfId="0" applyNumberFormat="1" applyFont="1" applyFill="1" applyBorder="1" applyAlignment="1" applyProtection="1">
      <alignment horizontal="center" vertical="center" wrapText="1"/>
    </xf>
    <xf numFmtId="4" fontId="15" fillId="0" borderId="14" xfId="0" applyNumberFormat="1" applyFont="1" applyBorder="1" applyAlignment="1" applyProtection="1">
      <alignment horizontal="center" vertical="center" wrapText="1"/>
      <protection locked="0"/>
    </xf>
    <xf numFmtId="4" fontId="15" fillId="0" borderId="3" xfId="0" applyNumberFormat="1" applyFont="1" applyBorder="1" applyAlignment="1" applyProtection="1">
      <alignment horizontal="center" vertical="center" wrapText="1"/>
      <protection locked="0"/>
    </xf>
    <xf numFmtId="4" fontId="15" fillId="0" borderId="15" xfId="0" applyNumberFormat="1" applyFont="1" applyBorder="1" applyAlignment="1" applyProtection="1">
      <alignment horizontal="center" vertical="center" wrapText="1"/>
      <protection locked="0"/>
    </xf>
    <xf numFmtId="4" fontId="16" fillId="3" borderId="46" xfId="0" applyNumberFormat="1" applyFont="1" applyFill="1" applyBorder="1" applyAlignment="1" applyProtection="1">
      <alignment horizontal="center" vertical="center" wrapText="1"/>
    </xf>
    <xf numFmtId="165" fontId="15" fillId="0" borderId="22" xfId="0" applyNumberFormat="1" applyFont="1" applyBorder="1" applyAlignment="1" applyProtection="1">
      <alignment horizontal="center" vertical="center" wrapText="1"/>
      <protection locked="0"/>
    </xf>
    <xf numFmtId="165" fontId="15" fillId="0" borderId="3" xfId="0" applyNumberFormat="1" applyFont="1" applyBorder="1" applyAlignment="1" applyProtection="1">
      <alignment horizontal="center" vertical="center" wrapText="1"/>
      <protection locked="0"/>
    </xf>
    <xf numFmtId="165" fontId="15" fillId="0" borderId="15" xfId="0" applyNumberFormat="1" applyFont="1" applyBorder="1" applyAlignment="1" applyProtection="1">
      <alignment horizontal="center" vertical="center" wrapText="1"/>
      <protection locked="0"/>
    </xf>
    <xf numFmtId="165" fontId="16" fillId="3" borderId="46" xfId="0" applyNumberFormat="1" applyFont="1" applyFill="1" applyBorder="1" applyAlignment="1" applyProtection="1">
      <alignment horizontal="center" vertical="center" wrapText="1"/>
    </xf>
    <xf numFmtId="166" fontId="15" fillId="0" borderId="22" xfId="0" applyNumberFormat="1" applyFont="1" applyBorder="1" applyAlignment="1" applyProtection="1">
      <alignment horizontal="center" vertical="center" wrapText="1"/>
      <protection locked="0"/>
    </xf>
    <xf numFmtId="166" fontId="15" fillId="0" borderId="3" xfId="0" applyNumberFormat="1" applyFont="1" applyBorder="1" applyAlignment="1" applyProtection="1">
      <alignment horizontal="center" vertical="center" wrapText="1"/>
      <protection locked="0"/>
    </xf>
    <xf numFmtId="166" fontId="6" fillId="0" borderId="3" xfId="0" applyNumberFormat="1" applyFont="1" applyBorder="1" applyAlignment="1" applyProtection="1">
      <alignment horizontal="center" vertical="center"/>
      <protection locked="0"/>
    </xf>
    <xf numFmtId="166" fontId="6" fillId="0" borderId="15" xfId="0" applyNumberFormat="1" applyFont="1" applyBorder="1" applyAlignment="1" applyProtection="1">
      <alignment horizontal="center" vertical="center"/>
      <protection locked="0"/>
    </xf>
    <xf numFmtId="166" fontId="16" fillId="3" borderId="46" xfId="0" applyNumberFormat="1" applyFont="1" applyFill="1" applyBorder="1" applyAlignment="1" applyProtection="1">
      <alignment horizontal="center" vertical="center" wrapText="1"/>
    </xf>
    <xf numFmtId="3" fontId="2" fillId="4" borderId="14" xfId="0" applyNumberFormat="1" applyFont="1" applyFill="1" applyBorder="1" applyAlignment="1" applyProtection="1">
      <alignment horizontal="center" vertical="center"/>
    </xf>
    <xf numFmtId="166" fontId="2" fillId="4" borderId="47" xfId="0" applyNumberFormat="1" applyFont="1" applyFill="1" applyBorder="1" applyAlignment="1" applyProtection="1">
      <alignment horizontal="center" vertical="center"/>
    </xf>
    <xf numFmtId="0" fontId="6" fillId="2" borderId="48" xfId="0" applyFont="1" applyFill="1" applyBorder="1" applyAlignment="1" applyProtection="1">
      <alignment horizontal="left" vertical="center" wrapText="1"/>
    </xf>
    <xf numFmtId="0" fontId="6" fillId="2" borderId="49" xfId="0" quotePrefix="1" applyFont="1" applyFill="1" applyBorder="1" applyAlignment="1" applyProtection="1">
      <alignment horizontal="center" vertical="center" wrapText="1"/>
    </xf>
    <xf numFmtId="164" fontId="15" fillId="0" borderId="23" xfId="0" applyNumberFormat="1" applyFont="1" applyBorder="1" applyAlignment="1" applyProtection="1">
      <alignment horizontal="center" vertical="center" wrapText="1"/>
      <protection locked="0"/>
    </xf>
    <xf numFmtId="164" fontId="15" fillId="0" borderId="50" xfId="0" applyNumberFormat="1" applyFont="1" applyBorder="1" applyAlignment="1" applyProtection="1">
      <alignment horizontal="center" vertical="center" wrapText="1"/>
      <protection locked="0"/>
    </xf>
    <xf numFmtId="164" fontId="15" fillId="0" borderId="49" xfId="0" applyNumberFormat="1" applyFont="1" applyBorder="1" applyAlignment="1" applyProtection="1">
      <alignment horizontal="center" vertical="center" wrapText="1"/>
      <protection locked="0"/>
    </xf>
    <xf numFmtId="164" fontId="16" fillId="3" borderId="21" xfId="0" applyNumberFormat="1" applyFont="1" applyFill="1" applyBorder="1" applyAlignment="1" applyProtection="1">
      <alignment horizontal="center" vertical="center" wrapText="1"/>
    </xf>
    <xf numFmtId="4" fontId="15" fillId="0" borderId="51" xfId="0" applyNumberFormat="1" applyFont="1" applyBorder="1" applyAlignment="1" applyProtection="1">
      <alignment horizontal="center" vertical="center" wrapText="1"/>
      <protection locked="0"/>
    </xf>
    <xf numFmtId="4" fontId="15" fillId="0" borderId="50" xfId="0" applyNumberFormat="1" applyFont="1" applyBorder="1" applyAlignment="1" applyProtection="1">
      <alignment horizontal="center" vertical="center" wrapText="1"/>
      <protection locked="0"/>
    </xf>
    <xf numFmtId="4" fontId="15" fillId="0" borderId="49" xfId="0" applyNumberFormat="1" applyFont="1" applyBorder="1" applyAlignment="1" applyProtection="1">
      <alignment horizontal="center" vertical="center" wrapText="1"/>
      <protection locked="0"/>
    </xf>
    <xf numFmtId="4" fontId="16" fillId="3" borderId="21" xfId="0" applyNumberFormat="1" applyFont="1" applyFill="1" applyBorder="1" applyAlignment="1" applyProtection="1">
      <alignment horizontal="center" vertical="center" wrapText="1"/>
    </xf>
    <xf numFmtId="165" fontId="15" fillId="0" borderId="23" xfId="0" applyNumberFormat="1" applyFont="1" applyBorder="1" applyAlignment="1" applyProtection="1">
      <alignment horizontal="center" vertical="center" wrapText="1"/>
      <protection locked="0"/>
    </xf>
    <xf numFmtId="165" fontId="15" fillId="0" borderId="50" xfId="0" applyNumberFormat="1" applyFont="1" applyBorder="1" applyAlignment="1" applyProtection="1">
      <alignment horizontal="center" vertical="center" wrapText="1"/>
      <protection locked="0"/>
    </xf>
    <xf numFmtId="165" fontId="15" fillId="0" borderId="49" xfId="0" applyNumberFormat="1" applyFont="1" applyBorder="1" applyAlignment="1" applyProtection="1">
      <alignment horizontal="center" vertical="center" wrapText="1"/>
      <protection locked="0"/>
    </xf>
    <xf numFmtId="165" fontId="16" fillId="3" borderId="21" xfId="0" applyNumberFormat="1" applyFont="1" applyFill="1" applyBorder="1" applyAlignment="1" applyProtection="1">
      <alignment horizontal="center" vertical="center" wrapText="1"/>
    </xf>
    <xf numFmtId="166" fontId="15" fillId="0" borderId="23" xfId="0" applyNumberFormat="1" applyFont="1" applyBorder="1" applyAlignment="1" applyProtection="1">
      <alignment horizontal="center" vertical="center" wrapText="1"/>
      <protection locked="0"/>
    </xf>
    <xf numFmtId="166" fontId="15" fillId="0" borderId="50" xfId="0" applyNumberFormat="1" applyFont="1" applyBorder="1" applyAlignment="1" applyProtection="1">
      <alignment horizontal="center" vertical="center" wrapText="1"/>
      <protection locked="0"/>
    </xf>
    <xf numFmtId="166" fontId="6" fillId="0" borderId="50" xfId="0" applyNumberFormat="1" applyFont="1" applyBorder="1" applyAlignment="1" applyProtection="1">
      <alignment horizontal="center" vertical="center"/>
      <protection locked="0"/>
    </xf>
    <xf numFmtId="166" fontId="6" fillId="0" borderId="49" xfId="0" applyNumberFormat="1" applyFont="1" applyBorder="1" applyAlignment="1" applyProtection="1">
      <alignment horizontal="center" vertical="center"/>
      <protection locked="0"/>
    </xf>
    <xf numFmtId="166" fontId="16" fillId="3" borderId="21" xfId="0" applyNumberFormat="1" applyFont="1" applyFill="1" applyBorder="1" applyAlignment="1" applyProtection="1">
      <alignment horizontal="center" vertical="center" wrapText="1"/>
    </xf>
    <xf numFmtId="3" fontId="2" fillId="4" borderId="51" xfId="0" applyNumberFormat="1" applyFont="1" applyFill="1" applyBorder="1" applyAlignment="1" applyProtection="1">
      <alignment horizontal="center" vertical="center"/>
    </xf>
    <xf numFmtId="164" fontId="15" fillId="0" borderId="27" xfId="0" applyNumberFormat="1" applyFont="1" applyBorder="1" applyAlignment="1" applyProtection="1">
      <alignment horizontal="center" vertical="center" wrapText="1"/>
      <protection locked="0"/>
    </xf>
    <xf numFmtId="164" fontId="15" fillId="0" borderId="28" xfId="0" applyNumberFormat="1" applyFont="1" applyBorder="1" applyAlignment="1" applyProtection="1">
      <alignment horizontal="center" vertical="center" wrapText="1"/>
      <protection locked="0"/>
    </xf>
    <xf numFmtId="164" fontId="15" fillId="0" borderId="26" xfId="0" applyNumberFormat="1" applyFont="1" applyBorder="1" applyAlignment="1" applyProtection="1">
      <alignment horizontal="center" vertical="center" wrapText="1"/>
      <protection locked="0"/>
    </xf>
    <xf numFmtId="164" fontId="16" fillId="3" borderId="17" xfId="0" applyNumberFormat="1" applyFont="1" applyFill="1" applyBorder="1" applyAlignment="1" applyProtection="1">
      <alignment horizontal="center" vertical="center" wrapText="1"/>
    </xf>
    <xf numFmtId="4" fontId="15" fillId="0" borderId="30" xfId="0" applyNumberFormat="1" applyFont="1" applyBorder="1" applyAlignment="1" applyProtection="1">
      <alignment horizontal="center" vertical="center" wrapText="1"/>
      <protection locked="0"/>
    </xf>
    <xf numFmtId="4" fontId="15" fillId="0" borderId="28" xfId="0" applyNumberFormat="1" applyFont="1" applyBorder="1" applyAlignment="1" applyProtection="1">
      <alignment horizontal="center" vertical="center" wrapText="1"/>
      <protection locked="0"/>
    </xf>
    <xf numFmtId="4" fontId="15" fillId="0" borderId="26" xfId="0" applyNumberFormat="1" applyFont="1" applyBorder="1" applyAlignment="1" applyProtection="1">
      <alignment horizontal="center" vertical="center" wrapText="1"/>
      <protection locked="0"/>
    </xf>
    <xf numFmtId="4" fontId="16" fillId="3" borderId="17" xfId="0" applyNumberFormat="1" applyFont="1" applyFill="1" applyBorder="1" applyAlignment="1" applyProtection="1">
      <alignment horizontal="center" vertical="center" wrapText="1"/>
    </xf>
    <xf numFmtId="165" fontId="15" fillId="0" borderId="27" xfId="0" applyNumberFormat="1" applyFont="1" applyBorder="1" applyAlignment="1" applyProtection="1">
      <alignment horizontal="center" vertical="center" wrapText="1"/>
      <protection locked="0"/>
    </xf>
    <xf numFmtId="165" fontId="15" fillId="0" borderId="28" xfId="0" applyNumberFormat="1" applyFont="1" applyBorder="1" applyAlignment="1" applyProtection="1">
      <alignment horizontal="center" vertical="center" wrapText="1"/>
      <protection locked="0"/>
    </xf>
    <xf numFmtId="165" fontId="15" fillId="0" borderId="26" xfId="0" applyNumberFormat="1" applyFont="1" applyBorder="1" applyAlignment="1" applyProtection="1">
      <alignment horizontal="center" vertical="center" wrapText="1"/>
      <protection locked="0"/>
    </xf>
    <xf numFmtId="165" fontId="16" fillId="3" borderId="17" xfId="0" applyNumberFormat="1" applyFont="1" applyFill="1" applyBorder="1" applyAlignment="1" applyProtection="1">
      <alignment horizontal="center" vertical="center" wrapText="1"/>
    </xf>
    <xf numFmtId="166" fontId="15" fillId="0" borderId="27" xfId="0" applyNumberFormat="1" applyFont="1" applyBorder="1" applyAlignment="1" applyProtection="1">
      <alignment horizontal="center" vertical="center" wrapText="1"/>
      <protection locked="0"/>
    </xf>
    <xf numFmtId="166" fontId="15" fillId="0" borderId="28" xfId="0" applyNumberFormat="1" applyFont="1" applyBorder="1" applyAlignment="1" applyProtection="1">
      <alignment horizontal="center" vertical="center" wrapText="1"/>
      <protection locked="0"/>
    </xf>
    <xf numFmtId="166" fontId="6" fillId="0" borderId="28" xfId="0" applyNumberFormat="1" applyFont="1" applyBorder="1" applyAlignment="1" applyProtection="1">
      <alignment horizontal="center" vertical="center"/>
      <protection locked="0"/>
    </xf>
    <xf numFmtId="166" fontId="6" fillId="0" borderId="26" xfId="0" applyNumberFormat="1" applyFont="1" applyBorder="1" applyAlignment="1" applyProtection="1">
      <alignment horizontal="center" vertical="center"/>
      <protection locked="0"/>
    </xf>
    <xf numFmtId="166" fontId="16" fillId="3" borderId="17" xfId="0" applyNumberFormat="1" applyFont="1" applyFill="1" applyBorder="1" applyAlignment="1" applyProtection="1">
      <alignment horizontal="center" vertical="center" wrapText="1"/>
    </xf>
    <xf numFmtId="3" fontId="2" fillId="4" borderId="30" xfId="0" applyNumberFormat="1" applyFont="1" applyFill="1" applyBorder="1" applyAlignment="1" applyProtection="1">
      <alignment horizontal="center" vertical="center"/>
    </xf>
    <xf numFmtId="166" fontId="2" fillId="4" borderId="31" xfId="0" applyNumberFormat="1" applyFont="1" applyFill="1" applyBorder="1" applyAlignment="1" applyProtection="1">
      <alignment horizontal="center" vertical="center"/>
    </xf>
    <xf numFmtId="0" fontId="5" fillId="2" borderId="52" xfId="0" applyFont="1" applyFill="1" applyBorder="1" applyAlignment="1" applyProtection="1">
      <alignment horizontal="center" vertical="center" wrapText="1"/>
    </xf>
    <xf numFmtId="0" fontId="5" fillId="2" borderId="53" xfId="0" quotePrefix="1" applyFont="1" applyFill="1" applyBorder="1" applyAlignment="1" applyProtection="1">
      <alignment horizontal="center" vertical="center" wrapText="1"/>
    </xf>
    <xf numFmtId="164" fontId="5" fillId="3" borderId="54" xfId="0" applyNumberFormat="1" applyFont="1" applyFill="1" applyBorder="1" applyAlignment="1" applyProtection="1">
      <alignment horizontal="center" vertical="center" wrapText="1"/>
    </xf>
    <xf numFmtId="164" fontId="5" fillId="3" borderId="55" xfId="0" applyNumberFormat="1" applyFont="1" applyFill="1" applyBorder="1" applyAlignment="1" applyProtection="1">
      <alignment horizontal="center" vertical="center" wrapText="1"/>
    </xf>
    <xf numFmtId="164" fontId="5" fillId="3" borderId="56" xfId="0" applyNumberFormat="1" applyFont="1" applyFill="1" applyBorder="1" applyAlignment="1" applyProtection="1">
      <alignment horizontal="center" vertical="center" wrapText="1"/>
    </xf>
    <xf numFmtId="4" fontId="5" fillId="3" borderId="54" xfId="0" applyNumberFormat="1" applyFont="1" applyFill="1" applyBorder="1" applyAlignment="1" applyProtection="1">
      <alignment horizontal="center" vertical="center" wrapText="1"/>
    </xf>
    <xf numFmtId="4" fontId="5" fillId="3" borderId="55" xfId="0" applyNumberFormat="1" applyFont="1" applyFill="1" applyBorder="1" applyAlignment="1" applyProtection="1">
      <alignment horizontal="center" vertical="center" wrapText="1"/>
    </xf>
    <xf numFmtId="4" fontId="5" fillId="3" borderId="56" xfId="0" applyNumberFormat="1" applyFont="1" applyFill="1" applyBorder="1" applyAlignment="1" applyProtection="1">
      <alignment horizontal="center" vertical="center" wrapText="1"/>
    </xf>
    <xf numFmtId="165" fontId="5" fillId="3" borderId="54" xfId="0" applyNumberFormat="1" applyFont="1" applyFill="1" applyBorder="1" applyAlignment="1" applyProtection="1">
      <alignment horizontal="center" vertical="center" wrapText="1"/>
    </xf>
    <xf numFmtId="165" fontId="5" fillId="3" borderId="55" xfId="0" applyNumberFormat="1" applyFont="1" applyFill="1" applyBorder="1" applyAlignment="1" applyProtection="1">
      <alignment horizontal="center" vertical="center" wrapText="1"/>
    </xf>
    <xf numFmtId="165" fontId="5" fillId="3" borderId="56" xfId="0" applyNumberFormat="1" applyFont="1" applyFill="1" applyBorder="1" applyAlignment="1" applyProtection="1">
      <alignment horizontal="center" vertical="center" wrapText="1"/>
    </xf>
    <xf numFmtId="166" fontId="5" fillId="3" borderId="54" xfId="0" applyNumberFormat="1" applyFont="1" applyFill="1" applyBorder="1" applyAlignment="1" applyProtection="1">
      <alignment horizontal="center" vertical="center" wrapText="1"/>
    </xf>
    <xf numFmtId="166" fontId="5" fillId="3" borderId="55" xfId="0" applyNumberFormat="1" applyFont="1" applyFill="1" applyBorder="1" applyAlignment="1" applyProtection="1">
      <alignment horizontal="center" vertical="center" wrapText="1"/>
    </xf>
    <xf numFmtId="166" fontId="5" fillId="3" borderId="56" xfId="0" applyNumberFormat="1" applyFont="1" applyFill="1" applyBorder="1" applyAlignment="1" applyProtection="1">
      <alignment horizontal="center" vertical="center" wrapText="1"/>
    </xf>
    <xf numFmtId="3" fontId="17" fillId="3" borderId="57" xfId="0" applyNumberFormat="1" applyFont="1" applyFill="1" applyBorder="1" applyAlignment="1" applyProtection="1">
      <alignment horizontal="center" vertical="center" wrapText="1"/>
    </xf>
    <xf numFmtId="166" fontId="17" fillId="3" borderId="58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0" fontId="13" fillId="0" borderId="0" xfId="0" applyFont="1" applyAlignment="1" applyProtection="1"/>
    <xf numFmtId="0" fontId="4" fillId="0" borderId="0" xfId="0" applyFont="1" applyBorder="1" applyAlignment="1" applyProtection="1">
      <alignment vertical="top"/>
    </xf>
    <xf numFmtId="0" fontId="13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justify"/>
    </xf>
    <xf numFmtId="0" fontId="13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wrapText="1"/>
    </xf>
    <xf numFmtId="49" fontId="3" fillId="0" borderId="1" xfId="0" applyNumberFormat="1" applyFont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top"/>
    </xf>
    <xf numFmtId="49" fontId="5" fillId="0" borderId="1" xfId="0" applyNumberFormat="1" applyFont="1" applyBorder="1" applyAlignment="1" applyProtection="1">
      <alignment horizontal="center"/>
      <protection locked="0"/>
    </xf>
    <xf numFmtId="49" fontId="18" fillId="0" borderId="1" xfId="1" applyNumberFormat="1" applyFont="1" applyBorder="1" applyAlignment="1" applyProtection="1">
      <alignment horizontal="center"/>
      <protection locked="0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textRotation="90" wrapText="1"/>
    </xf>
    <xf numFmtId="0" fontId="5" fillId="2" borderId="21" xfId="0" applyFont="1" applyFill="1" applyBorder="1" applyAlignment="1" applyProtection="1">
      <alignment horizontal="center" vertical="center" textRotation="90" wrapText="1"/>
    </xf>
    <xf numFmtId="49" fontId="4" fillId="0" borderId="1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6" fillId="2" borderId="24" xfId="0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top"/>
    </xf>
    <xf numFmtId="0" fontId="4" fillId="0" borderId="3" xfId="0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21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 wrapText="1"/>
    </xf>
    <xf numFmtId="0" fontId="12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wrapText="1"/>
    </xf>
    <xf numFmtId="49" fontId="3" fillId="0" borderId="1" xfId="0" applyNumberFormat="1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tabSelected="1" view="pageBreakPreview" zoomScale="55" zoomScaleNormal="55" zoomScaleSheetLayoutView="55" workbookViewId="0">
      <selection activeCell="N42" sqref="N42"/>
    </sheetView>
  </sheetViews>
  <sheetFormatPr defaultRowHeight="15.75"/>
  <cols>
    <col min="1" max="2" width="9.140625" style="25"/>
    <col min="3" max="30" width="9.28515625" style="25" bestFit="1" customWidth="1"/>
    <col min="31" max="31" width="9.42578125" style="25" bestFit="1" customWidth="1"/>
    <col min="32" max="32" width="14.140625" style="25" bestFit="1" customWidth="1"/>
    <col min="33" max="16384" width="9.140625" style="25"/>
  </cols>
  <sheetData>
    <row r="1" spans="1:32" ht="15.7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11" t="s">
        <v>0</v>
      </c>
      <c r="AB1" s="211"/>
      <c r="AC1" s="211"/>
      <c r="AD1" s="211"/>
      <c r="AE1" s="211"/>
      <c r="AF1" s="211"/>
    </row>
    <row r="2" spans="1:32">
      <c r="A2" s="212" t="s">
        <v>1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</row>
    <row r="3" spans="1:32" ht="15.75" customHeight="1">
      <c r="A3" s="213" t="s">
        <v>2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</row>
    <row r="4" spans="1:32" ht="15.75" customHeight="1">
      <c r="A4" s="178"/>
      <c r="B4" s="178"/>
      <c r="C4" s="178"/>
      <c r="D4" s="178"/>
      <c r="E4" s="178"/>
      <c r="F4" s="178"/>
      <c r="G4" s="178"/>
      <c r="H4" s="178"/>
      <c r="I4" s="1"/>
      <c r="J4" s="1"/>
      <c r="K4" s="1"/>
      <c r="L4" s="1"/>
      <c r="M4" s="178" t="s">
        <v>3</v>
      </c>
      <c r="N4" s="214" t="s">
        <v>94</v>
      </c>
      <c r="O4" s="214"/>
      <c r="P4" s="214"/>
      <c r="Q4" s="2"/>
      <c r="R4" s="179" t="s">
        <v>92</v>
      </c>
      <c r="S4" s="3" t="s">
        <v>4</v>
      </c>
      <c r="T4" s="24"/>
      <c r="U4" s="24"/>
      <c r="V4" s="24"/>
      <c r="W4" s="24"/>
      <c r="X4" s="26"/>
      <c r="Y4" s="24"/>
      <c r="Z4" s="24"/>
      <c r="AA4" s="24"/>
      <c r="AB4" s="24"/>
      <c r="AC4" s="24"/>
      <c r="AD4" s="24"/>
      <c r="AE4" s="24"/>
      <c r="AF4" s="178"/>
    </row>
    <row r="5" spans="1:32">
      <c r="A5" s="27"/>
      <c r="B5" s="27"/>
      <c r="C5" s="27"/>
      <c r="D5" s="27"/>
      <c r="E5" s="27"/>
      <c r="F5" s="27"/>
      <c r="G5" s="27"/>
      <c r="H5" s="27"/>
      <c r="I5" s="28"/>
      <c r="J5" s="28"/>
      <c r="K5" s="28"/>
      <c r="L5" s="28"/>
      <c r="M5" s="27"/>
      <c r="N5" s="181" t="s">
        <v>5</v>
      </c>
      <c r="O5" s="181"/>
      <c r="P5" s="181"/>
      <c r="Q5" s="27"/>
      <c r="R5" s="27"/>
      <c r="S5" s="27"/>
      <c r="T5" s="24"/>
      <c r="U5" s="24"/>
      <c r="V5" s="24"/>
      <c r="W5" s="24"/>
      <c r="X5" s="27"/>
      <c r="Y5" s="24"/>
      <c r="Z5" s="24"/>
      <c r="AA5" s="24"/>
      <c r="AB5" s="24"/>
      <c r="AC5" s="24"/>
      <c r="AD5" s="24"/>
      <c r="AE5" s="24"/>
      <c r="AF5" s="27"/>
    </row>
    <row r="6" spans="1:32" ht="15.75" customHeight="1">
      <c r="A6" s="4"/>
      <c r="B6" s="215" t="s">
        <v>6</v>
      </c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 t="s">
        <v>7</v>
      </c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4"/>
    </row>
    <row r="7" spans="1:32" ht="15.75" customHeight="1">
      <c r="A7" s="4"/>
      <c r="B7" s="196" t="s">
        <v>8</v>
      </c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216" t="s">
        <v>9</v>
      </c>
      <c r="U7" s="216"/>
      <c r="V7" s="216"/>
      <c r="W7" s="216"/>
      <c r="X7" s="216"/>
      <c r="Y7" s="216"/>
      <c r="Z7" s="216"/>
      <c r="AA7" s="216"/>
      <c r="AB7" s="216"/>
      <c r="AC7" s="216"/>
      <c r="AD7" s="216"/>
      <c r="AE7" s="216"/>
      <c r="AF7" s="4"/>
    </row>
    <row r="8" spans="1:32">
      <c r="A8" s="4"/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4"/>
      <c r="AA8" s="4"/>
      <c r="AB8" s="4"/>
      <c r="AC8" s="4"/>
      <c r="AD8" s="4"/>
      <c r="AE8" s="4"/>
      <c r="AF8" s="4"/>
    </row>
    <row r="9" spans="1:32" ht="15.75" customHeight="1">
      <c r="A9" s="29"/>
      <c r="B9" s="8" t="s">
        <v>11</v>
      </c>
      <c r="C9" s="6"/>
      <c r="D9" s="6"/>
      <c r="E9" s="217" t="s">
        <v>12</v>
      </c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30"/>
    </row>
    <row r="10" spans="1:32" ht="15.75" customHeight="1">
      <c r="A10" s="29"/>
      <c r="B10" s="8" t="s">
        <v>13</v>
      </c>
      <c r="C10" s="6"/>
      <c r="D10" s="6"/>
      <c r="E10" s="4"/>
      <c r="F10" s="217" t="s">
        <v>93</v>
      </c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30"/>
    </row>
    <row r="11" spans="1:32" ht="15.75" customHeight="1">
      <c r="A11" s="29"/>
      <c r="B11" s="218" t="s">
        <v>14</v>
      </c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30"/>
    </row>
    <row r="12" spans="1:32">
      <c r="A12" s="29"/>
      <c r="B12" s="210" t="s">
        <v>15</v>
      </c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30"/>
    </row>
    <row r="13" spans="1:32">
      <c r="A13" s="29"/>
      <c r="B13" s="195" t="s">
        <v>16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31"/>
    </row>
    <row r="14" spans="1:32" ht="15.75" customHeight="1">
      <c r="A14" s="24"/>
      <c r="B14" s="196" t="s">
        <v>17</v>
      </c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7" t="s">
        <v>18</v>
      </c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24"/>
    </row>
    <row r="15" spans="1:32" ht="16.5" thickBo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</row>
    <row r="16" spans="1:32" ht="16.5" customHeight="1" thickTop="1">
      <c r="A16" s="198" t="s">
        <v>19</v>
      </c>
      <c r="B16" s="201" t="s">
        <v>20</v>
      </c>
      <c r="C16" s="204" t="s">
        <v>21</v>
      </c>
      <c r="D16" s="205"/>
      <c r="E16" s="205"/>
      <c r="F16" s="205"/>
      <c r="G16" s="205"/>
      <c r="H16" s="205"/>
      <c r="I16" s="206"/>
      <c r="J16" s="204" t="s">
        <v>22</v>
      </c>
      <c r="K16" s="205"/>
      <c r="L16" s="205"/>
      <c r="M16" s="205"/>
      <c r="N16" s="205"/>
      <c r="O16" s="205"/>
      <c r="P16" s="206"/>
      <c r="Q16" s="204" t="s">
        <v>23</v>
      </c>
      <c r="R16" s="205"/>
      <c r="S16" s="205"/>
      <c r="T16" s="205"/>
      <c r="U16" s="205"/>
      <c r="V16" s="205"/>
      <c r="W16" s="206"/>
      <c r="X16" s="204" t="s">
        <v>24</v>
      </c>
      <c r="Y16" s="205"/>
      <c r="Z16" s="205"/>
      <c r="AA16" s="205"/>
      <c r="AB16" s="205"/>
      <c r="AC16" s="205"/>
      <c r="AD16" s="206"/>
      <c r="AE16" s="207" t="s">
        <v>25</v>
      </c>
      <c r="AF16" s="192" t="s">
        <v>26</v>
      </c>
    </row>
    <row r="17" spans="1:32" ht="15.75" customHeight="1">
      <c r="A17" s="199"/>
      <c r="B17" s="202"/>
      <c r="C17" s="184" t="s">
        <v>27</v>
      </c>
      <c r="D17" s="185"/>
      <c r="E17" s="186" t="s">
        <v>28</v>
      </c>
      <c r="F17" s="187"/>
      <c r="G17" s="187"/>
      <c r="H17" s="185"/>
      <c r="I17" s="188" t="s">
        <v>29</v>
      </c>
      <c r="J17" s="184" t="s">
        <v>27</v>
      </c>
      <c r="K17" s="185"/>
      <c r="L17" s="186" t="s">
        <v>28</v>
      </c>
      <c r="M17" s="187"/>
      <c r="N17" s="187"/>
      <c r="O17" s="185"/>
      <c r="P17" s="188" t="s">
        <v>29</v>
      </c>
      <c r="Q17" s="184" t="s">
        <v>27</v>
      </c>
      <c r="R17" s="185"/>
      <c r="S17" s="186" t="s">
        <v>28</v>
      </c>
      <c r="T17" s="187"/>
      <c r="U17" s="187"/>
      <c r="V17" s="185"/>
      <c r="W17" s="188" t="s">
        <v>29</v>
      </c>
      <c r="X17" s="184" t="s">
        <v>27</v>
      </c>
      <c r="Y17" s="185"/>
      <c r="Z17" s="186" t="s">
        <v>28</v>
      </c>
      <c r="AA17" s="187"/>
      <c r="AB17" s="187"/>
      <c r="AC17" s="185"/>
      <c r="AD17" s="188" t="s">
        <v>29</v>
      </c>
      <c r="AE17" s="208"/>
      <c r="AF17" s="193"/>
    </row>
    <row r="18" spans="1:32" ht="129" customHeight="1">
      <c r="A18" s="200"/>
      <c r="B18" s="203"/>
      <c r="C18" s="32" t="s">
        <v>30</v>
      </c>
      <c r="D18" s="33" t="s">
        <v>31</v>
      </c>
      <c r="E18" s="33" t="s">
        <v>32</v>
      </c>
      <c r="F18" s="33" t="s">
        <v>33</v>
      </c>
      <c r="G18" s="33" t="s">
        <v>34</v>
      </c>
      <c r="H18" s="34" t="s">
        <v>35</v>
      </c>
      <c r="I18" s="189"/>
      <c r="J18" s="32" t="s">
        <v>30</v>
      </c>
      <c r="K18" s="33" t="s">
        <v>31</v>
      </c>
      <c r="L18" s="33" t="s">
        <v>32</v>
      </c>
      <c r="M18" s="33" t="s">
        <v>33</v>
      </c>
      <c r="N18" s="33" t="s">
        <v>34</v>
      </c>
      <c r="O18" s="34" t="s">
        <v>35</v>
      </c>
      <c r="P18" s="189"/>
      <c r="Q18" s="32" t="s">
        <v>30</v>
      </c>
      <c r="R18" s="33" t="s">
        <v>31</v>
      </c>
      <c r="S18" s="33" t="s">
        <v>32</v>
      </c>
      <c r="T18" s="33" t="s">
        <v>33</v>
      </c>
      <c r="U18" s="33" t="s">
        <v>34</v>
      </c>
      <c r="V18" s="34" t="s">
        <v>35</v>
      </c>
      <c r="W18" s="189"/>
      <c r="X18" s="32" t="s">
        <v>30</v>
      </c>
      <c r="Y18" s="33" t="s">
        <v>31</v>
      </c>
      <c r="Z18" s="33" t="s">
        <v>32</v>
      </c>
      <c r="AA18" s="33" t="s">
        <v>33</v>
      </c>
      <c r="AB18" s="33" t="s">
        <v>34</v>
      </c>
      <c r="AC18" s="34" t="s">
        <v>35</v>
      </c>
      <c r="AD18" s="189"/>
      <c r="AE18" s="209"/>
      <c r="AF18" s="194"/>
    </row>
    <row r="19" spans="1:32" ht="16.5" thickBot="1">
      <c r="A19" s="35" t="s">
        <v>36</v>
      </c>
      <c r="B19" s="36" t="s">
        <v>37</v>
      </c>
      <c r="C19" s="37" t="s">
        <v>38</v>
      </c>
      <c r="D19" s="38" t="s">
        <v>39</v>
      </c>
      <c r="E19" s="38" t="s">
        <v>40</v>
      </c>
      <c r="F19" s="38" t="s">
        <v>41</v>
      </c>
      <c r="G19" s="38" t="s">
        <v>42</v>
      </c>
      <c r="H19" s="39" t="s">
        <v>43</v>
      </c>
      <c r="I19" s="40" t="s">
        <v>44</v>
      </c>
      <c r="J19" s="41" t="s">
        <v>45</v>
      </c>
      <c r="K19" s="38" t="s">
        <v>46</v>
      </c>
      <c r="L19" s="38" t="s">
        <v>47</v>
      </c>
      <c r="M19" s="38" t="s">
        <v>48</v>
      </c>
      <c r="N19" s="38" t="s">
        <v>49</v>
      </c>
      <c r="O19" s="38" t="s">
        <v>50</v>
      </c>
      <c r="P19" s="42" t="s">
        <v>51</v>
      </c>
      <c r="Q19" s="37" t="s">
        <v>52</v>
      </c>
      <c r="R19" s="38" t="s">
        <v>53</v>
      </c>
      <c r="S19" s="38" t="s">
        <v>54</v>
      </c>
      <c r="T19" s="38" t="s">
        <v>55</v>
      </c>
      <c r="U19" s="38" t="s">
        <v>56</v>
      </c>
      <c r="V19" s="38" t="s">
        <v>57</v>
      </c>
      <c r="W19" s="43">
        <v>185</v>
      </c>
      <c r="X19" s="37" t="s">
        <v>58</v>
      </c>
      <c r="Y19" s="38" t="s">
        <v>59</v>
      </c>
      <c r="Z19" s="44" t="s">
        <v>60</v>
      </c>
      <c r="AA19" s="44" t="s">
        <v>61</v>
      </c>
      <c r="AB19" s="44" t="s">
        <v>62</v>
      </c>
      <c r="AC19" s="45">
        <v>240</v>
      </c>
      <c r="AD19" s="46">
        <v>245</v>
      </c>
      <c r="AE19" s="47" t="s">
        <v>63</v>
      </c>
      <c r="AF19" s="48" t="s">
        <v>64</v>
      </c>
    </row>
    <row r="20" spans="1:32" ht="31.5">
      <c r="A20" s="49" t="s">
        <v>65</v>
      </c>
      <c r="B20" s="50" t="s">
        <v>66</v>
      </c>
      <c r="C20" s="51"/>
      <c r="D20" s="52"/>
      <c r="E20" s="52"/>
      <c r="F20" s="52"/>
      <c r="G20" s="52"/>
      <c r="H20" s="53"/>
      <c r="I20" s="54">
        <f t="shared" ref="I20:I27" si="0">SUM(C20:H20)</f>
        <v>0</v>
      </c>
      <c r="J20" s="55"/>
      <c r="K20" s="56"/>
      <c r="L20" s="56"/>
      <c r="M20" s="56"/>
      <c r="N20" s="56"/>
      <c r="O20" s="57"/>
      <c r="P20" s="58">
        <f t="shared" ref="P20:P28" si="1">SUM(J20:O20)</f>
        <v>0</v>
      </c>
      <c r="Q20" s="59"/>
      <c r="R20" s="60"/>
      <c r="S20" s="60"/>
      <c r="T20" s="60"/>
      <c r="U20" s="60"/>
      <c r="V20" s="61"/>
      <c r="W20" s="62">
        <f t="shared" ref="W20:W28" si="2">SUM(Q20:V20)</f>
        <v>0</v>
      </c>
      <c r="X20" s="63"/>
      <c r="Y20" s="64"/>
      <c r="Z20" s="65"/>
      <c r="AA20" s="65"/>
      <c r="AB20" s="65"/>
      <c r="AC20" s="66"/>
      <c r="AD20" s="67">
        <f t="shared" ref="AD20:AD28" si="3">SUM(X20:AC20)</f>
        <v>0</v>
      </c>
      <c r="AE20" s="68">
        <v>9</v>
      </c>
      <c r="AF20" s="69">
        <v>1645.4179999999999</v>
      </c>
    </row>
    <row r="21" spans="1:32" ht="32.25" thickBot="1">
      <c r="A21" s="70" t="s">
        <v>67</v>
      </c>
      <c r="B21" s="71" t="s">
        <v>38</v>
      </c>
      <c r="C21" s="72"/>
      <c r="D21" s="73"/>
      <c r="E21" s="73"/>
      <c r="F21" s="73"/>
      <c r="G21" s="73"/>
      <c r="H21" s="74"/>
      <c r="I21" s="75">
        <f t="shared" si="0"/>
        <v>0</v>
      </c>
      <c r="J21" s="76"/>
      <c r="K21" s="77"/>
      <c r="L21" s="77"/>
      <c r="M21" s="77"/>
      <c r="N21" s="77"/>
      <c r="O21" s="78"/>
      <c r="P21" s="79">
        <f t="shared" si="1"/>
        <v>0</v>
      </c>
      <c r="Q21" s="80"/>
      <c r="R21" s="81"/>
      <c r="S21" s="81"/>
      <c r="T21" s="81"/>
      <c r="U21" s="81"/>
      <c r="V21" s="82"/>
      <c r="W21" s="83">
        <f t="shared" si="2"/>
        <v>0</v>
      </c>
      <c r="X21" s="84"/>
      <c r="Y21" s="85"/>
      <c r="Z21" s="86"/>
      <c r="AA21" s="86"/>
      <c r="AB21" s="86"/>
      <c r="AC21" s="87"/>
      <c r="AD21" s="88">
        <f t="shared" si="3"/>
        <v>0</v>
      </c>
      <c r="AE21" s="89">
        <v>14</v>
      </c>
      <c r="AF21" s="90">
        <v>38044.321000000004</v>
      </c>
    </row>
    <row r="22" spans="1:32" ht="31.5">
      <c r="A22" s="91" t="s">
        <v>68</v>
      </c>
      <c r="B22" s="50" t="s">
        <v>69</v>
      </c>
      <c r="C22" s="51">
        <v>167.56182847220137</v>
      </c>
      <c r="D22" s="52">
        <v>0.15366195524418039</v>
      </c>
      <c r="E22" s="52">
        <v>37.287834739216876</v>
      </c>
      <c r="F22" s="52">
        <v>133.76681114207929</v>
      </c>
      <c r="G22" s="52"/>
      <c r="H22" s="53">
        <v>74.091162676851525</v>
      </c>
      <c r="I22" s="54">
        <f>SUM(C22:H22)</f>
        <v>412.86129898559324</v>
      </c>
      <c r="J22" s="55">
        <v>0.61405668023673343</v>
      </c>
      <c r="K22" s="56">
        <v>2.840246524161723E-3</v>
      </c>
      <c r="L22" s="56">
        <v>0.24990474782998237</v>
      </c>
      <c r="M22" s="56">
        <v>0.55518737545057162</v>
      </c>
      <c r="N22" s="56"/>
      <c r="O22" s="57">
        <v>0.55625650889828449</v>
      </c>
      <c r="P22" s="58">
        <f t="shared" si="1"/>
        <v>1.9782455589397336</v>
      </c>
      <c r="Q22" s="59">
        <v>480.68570682199851</v>
      </c>
      <c r="R22" s="60">
        <v>0.33000302987701824</v>
      </c>
      <c r="S22" s="60">
        <v>116.17423834079501</v>
      </c>
      <c r="T22" s="60">
        <v>379.60270122475714</v>
      </c>
      <c r="U22" s="60"/>
      <c r="V22" s="61">
        <v>235.78449728360459</v>
      </c>
      <c r="W22" s="62">
        <f t="shared" si="2"/>
        <v>1212.5771467010322</v>
      </c>
      <c r="X22" s="63">
        <v>6.0481086960035652E-2</v>
      </c>
      <c r="Y22" s="64">
        <v>0.65373238412140555</v>
      </c>
      <c r="Z22" s="65"/>
      <c r="AA22" s="65">
        <v>5.0609498430936983E-2</v>
      </c>
      <c r="AB22" s="65"/>
      <c r="AC22" s="66">
        <v>0.42547354760645728</v>
      </c>
      <c r="AD22" s="67">
        <f t="shared" si="3"/>
        <v>1.1902965171188353</v>
      </c>
      <c r="AE22" s="92">
        <f>SUM(AE23,AE24)</f>
        <v>1598</v>
      </c>
      <c r="AF22" s="93">
        <f>SUM(AF23,AF24)</f>
        <v>337135.185</v>
      </c>
    </row>
    <row r="23" spans="1:32" ht="94.5">
      <c r="A23" s="94" t="s">
        <v>70</v>
      </c>
      <c r="B23" s="95" t="s">
        <v>39</v>
      </c>
      <c r="C23" s="96">
        <v>39.851176957248022</v>
      </c>
      <c r="D23" s="97">
        <v>6.289752277769288E-2</v>
      </c>
      <c r="E23" s="97">
        <v>31.556666262666717</v>
      </c>
      <c r="F23" s="97">
        <v>31.289520416927949</v>
      </c>
      <c r="G23" s="97"/>
      <c r="H23" s="98">
        <v>26.554258071655539</v>
      </c>
      <c r="I23" s="99">
        <f t="shared" si="0"/>
        <v>129.31451923127594</v>
      </c>
      <c r="J23" s="100">
        <v>0.16183359768982289</v>
      </c>
      <c r="K23" s="101">
        <v>1.6862606642813104E-4</v>
      </c>
      <c r="L23" s="101">
        <v>0.19211251574282417</v>
      </c>
      <c r="M23" s="101">
        <v>0.26062212479382829</v>
      </c>
      <c r="N23" s="101"/>
      <c r="O23" s="102">
        <v>0.38425664887310362</v>
      </c>
      <c r="P23" s="103">
        <f t="shared" si="1"/>
        <v>0.99899351316600704</v>
      </c>
      <c r="Q23" s="104">
        <v>98.517074526109113</v>
      </c>
      <c r="R23" s="105"/>
      <c r="S23" s="105">
        <v>45.910644451378907</v>
      </c>
      <c r="T23" s="105">
        <v>58.410900895949744</v>
      </c>
      <c r="U23" s="105"/>
      <c r="V23" s="106">
        <v>41.111911318556672</v>
      </c>
      <c r="W23" s="107">
        <f t="shared" si="2"/>
        <v>243.95053119199443</v>
      </c>
      <c r="X23" s="108">
        <v>2.7575631425575304E-2</v>
      </c>
      <c r="Y23" s="109">
        <v>0.3161738745527457</v>
      </c>
      <c r="Z23" s="110"/>
      <c r="AA23" s="110">
        <v>1.7400102229552773E-2</v>
      </c>
      <c r="AB23" s="110"/>
      <c r="AC23" s="111">
        <v>0.19952152353651018</v>
      </c>
      <c r="AD23" s="112">
        <f t="shared" si="3"/>
        <v>0.56067113174438399</v>
      </c>
      <c r="AE23" s="113">
        <v>610</v>
      </c>
      <c r="AF23" s="114">
        <v>149723.94099999999</v>
      </c>
    </row>
    <row r="24" spans="1:32" ht="95.25" thickBot="1">
      <c r="A24" s="115" t="s">
        <v>71</v>
      </c>
      <c r="B24" s="71" t="s">
        <v>72</v>
      </c>
      <c r="C24" s="72">
        <v>267.17678756391496</v>
      </c>
      <c r="D24" s="73">
        <v>0.22445867517222104</v>
      </c>
      <c r="E24" s="73">
        <v>41.758175361294249</v>
      </c>
      <c r="F24" s="73">
        <v>213.69962020946025</v>
      </c>
      <c r="G24" s="73"/>
      <c r="H24" s="74">
        <v>111.17019055291584</v>
      </c>
      <c r="I24" s="75">
        <f t="shared" si="0"/>
        <v>634.02923236275763</v>
      </c>
      <c r="J24" s="76">
        <v>0.96679298949410586</v>
      </c>
      <c r="K24" s="77">
        <v>4.9241240977919536E-3</v>
      </c>
      <c r="L24" s="77">
        <v>0.29498298341088075</v>
      </c>
      <c r="M24" s="77">
        <v>0.78494977229008767</v>
      </c>
      <c r="N24" s="77"/>
      <c r="O24" s="78">
        <v>0.69041727635927197</v>
      </c>
      <c r="P24" s="79">
        <f t="shared" si="1"/>
        <v>2.7420671456521384</v>
      </c>
      <c r="Q24" s="80">
        <v>382.16863229588597</v>
      </c>
      <c r="R24" s="81">
        <v>0.33000302987701824</v>
      </c>
      <c r="S24" s="81">
        <v>70.263593889416086</v>
      </c>
      <c r="T24" s="81">
        <v>321.19180032881292</v>
      </c>
      <c r="U24" s="81"/>
      <c r="V24" s="82">
        <v>194.67258596504794</v>
      </c>
      <c r="W24" s="83">
        <f t="shared" si="2"/>
        <v>968.62661550903988</v>
      </c>
      <c r="X24" s="84">
        <v>8.6147509987997958E-2</v>
      </c>
      <c r="Y24" s="85">
        <v>0.91702974203837362</v>
      </c>
      <c r="Z24" s="86"/>
      <c r="AA24" s="86">
        <v>7.6512996728211366E-2</v>
      </c>
      <c r="AB24" s="86"/>
      <c r="AC24" s="87">
        <v>0.60171727800338692</v>
      </c>
      <c r="AD24" s="88">
        <f t="shared" si="3"/>
        <v>1.6814075267579698</v>
      </c>
      <c r="AE24" s="89">
        <v>988</v>
      </c>
      <c r="AF24" s="90">
        <v>187411.24400000001</v>
      </c>
    </row>
    <row r="25" spans="1:32">
      <c r="A25" s="180" t="s">
        <v>73</v>
      </c>
      <c r="B25" s="116" t="s">
        <v>40</v>
      </c>
      <c r="C25" s="117">
        <v>21.795675436024023</v>
      </c>
      <c r="D25" s="118">
        <v>0.73518742163344197</v>
      </c>
      <c r="E25" s="118">
        <v>0.76988923038555768</v>
      </c>
      <c r="F25" s="118">
        <v>9.3782192347036553</v>
      </c>
      <c r="G25" s="118"/>
      <c r="H25" s="119">
        <v>9.1925640960511341</v>
      </c>
      <c r="I25" s="120">
        <f t="shared" si="0"/>
        <v>41.871535418797812</v>
      </c>
      <c r="J25" s="121">
        <v>0.11342743862873822</v>
      </c>
      <c r="K25" s="122">
        <v>9.6776204737900658E-3</v>
      </c>
      <c r="L25" s="122">
        <v>4.8722928178709232E-3</v>
      </c>
      <c r="M25" s="122">
        <v>4.1042716845894688E-2</v>
      </c>
      <c r="N25" s="122"/>
      <c r="O25" s="123">
        <v>5.9049417980376898E-2</v>
      </c>
      <c r="P25" s="124">
        <f t="shared" si="1"/>
        <v>0.22806948674667077</v>
      </c>
      <c r="Q25" s="125">
        <v>59.913040146588116</v>
      </c>
      <c r="R25" s="126">
        <v>1.2391361427118313</v>
      </c>
      <c r="S25" s="126">
        <v>2.0314522326415503</v>
      </c>
      <c r="T25" s="126">
        <v>20.792304629896417</v>
      </c>
      <c r="U25" s="126"/>
      <c r="V25" s="127">
        <v>22.86216247603679</v>
      </c>
      <c r="W25" s="128">
        <f t="shared" si="2"/>
        <v>106.83809562787469</v>
      </c>
      <c r="X25" s="129"/>
      <c r="Y25" s="130">
        <v>1.3854861093471821E-5</v>
      </c>
      <c r="Z25" s="131"/>
      <c r="AA25" s="131"/>
      <c r="AB25" s="131"/>
      <c r="AC25" s="132">
        <v>3.6946296249258186E-5</v>
      </c>
      <c r="AD25" s="133">
        <f t="shared" si="3"/>
        <v>5.0801157342730008E-5</v>
      </c>
      <c r="AE25" s="92">
        <f>SUM(AE26,AE27)</f>
        <v>431440</v>
      </c>
      <c r="AF25" s="93">
        <f>SUM(AF26,AF27)</f>
        <v>1403653.8589999999</v>
      </c>
    </row>
    <row r="26" spans="1:32" ht="94.5">
      <c r="A26" s="94" t="s">
        <v>70</v>
      </c>
      <c r="B26" s="95" t="s">
        <v>74</v>
      </c>
      <c r="C26" s="96">
        <v>13.009722346642496</v>
      </c>
      <c r="D26" s="97">
        <v>0.63052974932681316</v>
      </c>
      <c r="E26" s="97">
        <v>0.37397045882098762</v>
      </c>
      <c r="F26" s="97">
        <v>4.0326923786287541</v>
      </c>
      <c r="G26" s="97"/>
      <c r="H26" s="98">
        <v>4.6651507885903385</v>
      </c>
      <c r="I26" s="99">
        <f t="shared" si="0"/>
        <v>22.712065722009392</v>
      </c>
      <c r="J26" s="100">
        <v>7.1344634792827072E-2</v>
      </c>
      <c r="K26" s="101">
        <v>8.0624338010950158E-3</v>
      </c>
      <c r="L26" s="101">
        <v>4.3052342584932205E-3</v>
      </c>
      <c r="M26" s="101">
        <v>3.5079491381627137E-2</v>
      </c>
      <c r="N26" s="101"/>
      <c r="O26" s="102">
        <v>4.0923438496277054E-2</v>
      </c>
      <c r="P26" s="103">
        <f t="shared" si="1"/>
        <v>0.15971523273031951</v>
      </c>
      <c r="Q26" s="104">
        <v>17.957717422438218</v>
      </c>
      <c r="R26" s="105">
        <v>0.45707780025811195</v>
      </c>
      <c r="S26" s="105">
        <v>0.42306939810432642</v>
      </c>
      <c r="T26" s="105">
        <v>4.057920114677338</v>
      </c>
      <c r="U26" s="105"/>
      <c r="V26" s="106">
        <v>5.5826995878120984</v>
      </c>
      <c r="W26" s="107">
        <f t="shared" si="2"/>
        <v>28.478484323290093</v>
      </c>
      <c r="X26" s="108"/>
      <c r="Y26" s="109"/>
      <c r="Z26" s="110"/>
      <c r="AA26" s="110"/>
      <c r="AB26" s="110"/>
      <c r="AC26" s="111"/>
      <c r="AD26" s="112">
        <f t="shared" si="3"/>
        <v>0</v>
      </c>
      <c r="AE26" s="134">
        <v>189136</v>
      </c>
      <c r="AF26" s="114">
        <v>615726.17299999995</v>
      </c>
    </row>
    <row r="27" spans="1:32" ht="95.25" thickBot="1">
      <c r="A27" s="115" t="s">
        <v>71</v>
      </c>
      <c r="B27" s="39" t="s">
        <v>41</v>
      </c>
      <c r="C27" s="135">
        <v>28.648763625602157</v>
      </c>
      <c r="D27" s="136">
        <v>0.81682093944724854</v>
      </c>
      <c r="E27" s="136">
        <v>1.0787078901073608</v>
      </c>
      <c r="F27" s="136">
        <v>13.547757427289019</v>
      </c>
      <c r="G27" s="136"/>
      <c r="H27" s="137">
        <v>12.723969550992223</v>
      </c>
      <c r="I27" s="138">
        <f t="shared" si="0"/>
        <v>56.816019433438008</v>
      </c>
      <c r="J27" s="139">
        <v>0.14625224010653864</v>
      </c>
      <c r="K27" s="140">
        <v>1.0937474310704833E-2</v>
      </c>
      <c r="L27" s="140">
        <v>5.3146013843447379E-3</v>
      </c>
      <c r="M27" s="140">
        <v>4.5694063101129508E-2</v>
      </c>
      <c r="N27" s="140"/>
      <c r="O27" s="141">
        <v>7.3187774361672397E-2</v>
      </c>
      <c r="P27" s="142">
        <f t="shared" si="1"/>
        <v>0.28138615326439009</v>
      </c>
      <c r="Q27" s="143">
        <v>41.95532272414971</v>
      </c>
      <c r="R27" s="144">
        <v>0.78205834245372419</v>
      </c>
      <c r="S27" s="144">
        <v>1.6083828345372226</v>
      </c>
      <c r="T27" s="144">
        <v>16.734384515218863</v>
      </c>
      <c r="U27" s="144"/>
      <c r="V27" s="145">
        <v>17.279462888224916</v>
      </c>
      <c r="W27" s="146">
        <f t="shared" si="2"/>
        <v>78.359611304584433</v>
      </c>
      <c r="X27" s="147"/>
      <c r="Y27" s="148">
        <v>2.4661723361228484E-5</v>
      </c>
      <c r="Z27" s="149"/>
      <c r="AA27" s="149"/>
      <c r="AB27" s="149"/>
      <c r="AC27" s="150">
        <v>6.5764595629942614E-5</v>
      </c>
      <c r="AD27" s="151">
        <f t="shared" si="3"/>
        <v>9.0426318991171102E-5</v>
      </c>
      <c r="AE27" s="152">
        <v>242304</v>
      </c>
      <c r="AF27" s="153">
        <v>787927.68599999999</v>
      </c>
    </row>
    <row r="28" spans="1:32" ht="16.5" thickBot="1">
      <c r="A28" s="154" t="s">
        <v>75</v>
      </c>
      <c r="B28" s="155" t="s">
        <v>76</v>
      </c>
      <c r="C28" s="156">
        <f t="shared" ref="C28:H28" si="4">SUM(C20,C21,C22,C25)</f>
        <v>189.3575039082254</v>
      </c>
      <c r="D28" s="157">
        <f t="shared" si="4"/>
        <v>0.88884937687762233</v>
      </c>
      <c r="E28" s="157">
        <f t="shared" si="4"/>
        <v>38.057723969602435</v>
      </c>
      <c r="F28" s="157">
        <f t="shared" si="4"/>
        <v>143.14503037678296</v>
      </c>
      <c r="G28" s="157">
        <f t="shared" si="4"/>
        <v>0</v>
      </c>
      <c r="H28" s="157">
        <f t="shared" si="4"/>
        <v>83.283726772902654</v>
      </c>
      <c r="I28" s="158">
        <f>SUM(C28:H28)</f>
        <v>454.7328344043911</v>
      </c>
      <c r="J28" s="159">
        <f t="shared" ref="J28:O28" si="5">SUM(J20,J21,J22,J25)</f>
        <v>0.72748411886547171</v>
      </c>
      <c r="K28" s="160">
        <f t="shared" si="5"/>
        <v>1.251786699795179E-2</v>
      </c>
      <c r="L28" s="160">
        <f t="shared" si="5"/>
        <v>0.25477704064785328</v>
      </c>
      <c r="M28" s="160">
        <f t="shared" si="5"/>
        <v>0.59623009229646629</v>
      </c>
      <c r="N28" s="160">
        <f t="shared" si="5"/>
        <v>0</v>
      </c>
      <c r="O28" s="160">
        <f t="shared" si="5"/>
        <v>0.61530592687866137</v>
      </c>
      <c r="P28" s="161">
        <f t="shared" si="1"/>
        <v>2.2063150456864045</v>
      </c>
      <c r="Q28" s="162">
        <f t="shared" ref="Q28:V28" si="6">SUM(Q20,Q21,Q22,Q25)</f>
        <v>540.59874696858662</v>
      </c>
      <c r="R28" s="163">
        <f t="shared" si="6"/>
        <v>1.5691391725888495</v>
      </c>
      <c r="S28" s="163">
        <f t="shared" si="6"/>
        <v>118.20569057343657</v>
      </c>
      <c r="T28" s="163">
        <f t="shared" si="6"/>
        <v>400.39500585465356</v>
      </c>
      <c r="U28" s="163">
        <f t="shared" si="6"/>
        <v>0</v>
      </c>
      <c r="V28" s="163">
        <f t="shared" si="6"/>
        <v>258.64665975964141</v>
      </c>
      <c r="W28" s="164">
        <f t="shared" si="2"/>
        <v>1319.415242328907</v>
      </c>
      <c r="X28" s="165">
        <f t="shared" ref="X28:AC28" si="7">SUM(X20,X21,X22,X25)</f>
        <v>6.0481086960035652E-2</v>
      </c>
      <c r="Y28" s="166">
        <f t="shared" si="7"/>
        <v>0.65374623898249906</v>
      </c>
      <c r="Z28" s="166">
        <f t="shared" si="7"/>
        <v>0</v>
      </c>
      <c r="AA28" s="166">
        <f t="shared" si="7"/>
        <v>5.0609498430936983E-2</v>
      </c>
      <c r="AB28" s="166">
        <f t="shared" si="7"/>
        <v>0</v>
      </c>
      <c r="AC28" s="166">
        <f t="shared" si="7"/>
        <v>0.42551049390270657</v>
      </c>
      <c r="AD28" s="167">
        <f t="shared" si="3"/>
        <v>1.1903473182761783</v>
      </c>
      <c r="AE28" s="168">
        <f>SUM(AE20,AE21,AE22,AE25)</f>
        <v>433061</v>
      </c>
      <c r="AF28" s="169">
        <f>SUM(AF20,AF21,AF22,AF25)</f>
        <v>1780478.7829999998</v>
      </c>
    </row>
    <row r="29" spans="1:32" ht="16.5" thickTop="1">
      <c r="A29" s="170" t="s">
        <v>77</v>
      </c>
      <c r="B29" s="19"/>
      <c r="C29" s="19"/>
      <c r="D29" s="19"/>
      <c r="E29" s="19"/>
      <c r="F29" s="19"/>
      <c r="G29" s="19"/>
      <c r="H29" s="19"/>
      <c r="I29" s="19"/>
      <c r="J29" s="19"/>
      <c r="K29" s="170" t="s">
        <v>78</v>
      </c>
      <c r="L29" s="19"/>
      <c r="M29" s="19"/>
      <c r="N29" s="19"/>
      <c r="O29" s="16"/>
      <c r="P29" s="19"/>
      <c r="Q29" s="19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</row>
    <row r="30" spans="1:32">
      <c r="A30" s="16"/>
      <c r="B30" s="9" t="s">
        <v>79</v>
      </c>
      <c r="C30" s="10"/>
      <c r="D30" s="10"/>
      <c r="E30" s="11"/>
      <c r="F30" s="190"/>
      <c r="G30" s="190"/>
      <c r="H30" s="190"/>
      <c r="I30" s="190"/>
      <c r="J30" s="190"/>
      <c r="K30" s="16"/>
      <c r="L30" s="16"/>
      <c r="M30" s="16"/>
      <c r="N30" s="16"/>
      <c r="O30" s="16"/>
      <c r="P30" s="16"/>
      <c r="Q30" s="16"/>
      <c r="R30" s="16"/>
      <c r="S30" s="16"/>
      <c r="T30" s="191" t="s">
        <v>80</v>
      </c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6"/>
      <c r="AF30" s="16"/>
    </row>
    <row r="31" spans="1:32">
      <c r="A31" s="9"/>
      <c r="B31" s="12"/>
      <c r="C31" s="10"/>
      <c r="D31" s="10"/>
      <c r="E31" s="171"/>
      <c r="F31" s="172"/>
      <c r="G31" s="172"/>
      <c r="H31" s="10" t="s">
        <v>81</v>
      </c>
      <c r="I31" s="16"/>
      <c r="J31" s="10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0" t="s">
        <v>82</v>
      </c>
      <c r="Z31" s="16"/>
      <c r="AA31" s="16"/>
      <c r="AB31" s="16"/>
      <c r="AC31" s="16"/>
      <c r="AD31" s="16"/>
      <c r="AE31" s="16"/>
      <c r="AF31" s="16"/>
    </row>
    <row r="32" spans="1:32">
      <c r="A32" s="12"/>
      <c r="B32" s="10"/>
      <c r="C32" s="13"/>
      <c r="D32" s="13"/>
      <c r="E32" s="14"/>
      <c r="F32" s="15"/>
      <c r="G32" s="16"/>
      <c r="H32" s="17"/>
      <c r="I32" s="16"/>
      <c r="J32" s="15"/>
      <c r="K32" s="18"/>
      <c r="L32" s="18"/>
      <c r="M32" s="18"/>
      <c r="N32" s="16"/>
      <c r="O32" s="17" t="s">
        <v>83</v>
      </c>
      <c r="P32" s="16"/>
      <c r="Q32" s="18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</row>
    <row r="33" spans="1:32">
      <c r="A33" s="12"/>
      <c r="B33" s="9" t="s">
        <v>84</v>
      </c>
      <c r="C33" s="16"/>
      <c r="D33" s="16"/>
      <c r="E33" s="191" t="s">
        <v>85</v>
      </c>
      <c r="F33" s="191"/>
      <c r="G33" s="191"/>
      <c r="H33" s="191"/>
      <c r="I33" s="191"/>
      <c r="J33" s="191"/>
      <c r="K33" s="18"/>
      <c r="L33" s="18"/>
      <c r="M33" s="16"/>
      <c r="N33" s="18"/>
      <c r="O33" s="18"/>
      <c r="P33" s="18"/>
      <c r="Q33" s="18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</row>
    <row r="34" spans="1:32">
      <c r="A34" s="12"/>
      <c r="B34" s="22"/>
      <c r="C34" s="20"/>
      <c r="D34" s="22"/>
      <c r="E34" s="173"/>
      <c r="F34" s="18"/>
      <c r="G34" s="181" t="s">
        <v>82</v>
      </c>
      <c r="H34" s="181"/>
      <c r="I34" s="18"/>
      <c r="J34" s="174"/>
      <c r="K34" s="172"/>
      <c r="L34" s="172"/>
      <c r="M34" s="18"/>
      <c r="N34" s="172"/>
      <c r="O34" s="172"/>
      <c r="P34" s="175"/>
      <c r="Q34" s="176"/>
      <c r="R34" s="176"/>
      <c r="S34" s="11"/>
      <c r="T34" s="177"/>
      <c r="U34" s="177"/>
      <c r="V34" s="177"/>
      <c r="W34" s="16"/>
      <c r="X34" s="16"/>
      <c r="Y34" s="16"/>
      <c r="Z34" s="16"/>
      <c r="AA34" s="16"/>
      <c r="AB34" s="16"/>
      <c r="AC34" s="16"/>
      <c r="AD34" s="16"/>
      <c r="AE34" s="16"/>
      <c r="AF34" s="16"/>
    </row>
    <row r="35" spans="1:32">
      <c r="A35" s="19"/>
      <c r="B35" s="9" t="s">
        <v>86</v>
      </c>
      <c r="C35" s="20"/>
      <c r="D35" s="182" t="s">
        <v>87</v>
      </c>
      <c r="E35" s="182"/>
      <c r="F35" s="182"/>
      <c r="G35" s="182"/>
      <c r="H35" s="182"/>
      <c r="I35" s="182"/>
      <c r="J35" s="182"/>
      <c r="K35" s="9"/>
      <c r="L35" s="9" t="s">
        <v>88</v>
      </c>
      <c r="M35" s="182" t="s">
        <v>89</v>
      </c>
      <c r="N35" s="182"/>
      <c r="O35" s="182"/>
      <c r="P35" s="182"/>
      <c r="Q35" s="182"/>
      <c r="R35" s="182"/>
      <c r="S35" s="9"/>
      <c r="T35" s="9" t="s">
        <v>90</v>
      </c>
      <c r="U35" s="9"/>
      <c r="V35" s="9"/>
      <c r="W35" s="183" t="s">
        <v>91</v>
      </c>
      <c r="X35" s="182"/>
      <c r="Y35" s="182"/>
      <c r="Z35" s="182"/>
      <c r="AA35" s="182"/>
      <c r="AB35" s="182"/>
      <c r="AC35" s="182"/>
      <c r="AD35" s="182"/>
      <c r="AE35" s="16"/>
      <c r="AF35" s="16"/>
    </row>
    <row r="36" spans="1:32">
      <c r="A36" s="21"/>
      <c r="B36" s="20"/>
      <c r="C36" s="20"/>
      <c r="D36" s="22"/>
      <c r="E36" s="23"/>
      <c r="F36" s="23"/>
      <c r="G36" s="23"/>
      <c r="H36" s="23"/>
      <c r="I36" s="23"/>
      <c r="J36" s="23"/>
      <c r="K36" s="23"/>
      <c r="L36" s="23"/>
      <c r="M36" s="23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</row>
  </sheetData>
  <mergeCells count="43">
    <mergeCell ref="B12:AE12"/>
    <mergeCell ref="AA1:AF1"/>
    <mergeCell ref="A2:AF2"/>
    <mergeCell ref="A3:AF3"/>
    <mergeCell ref="N4:P4"/>
    <mergeCell ref="N5:P5"/>
    <mergeCell ref="B6:S6"/>
    <mergeCell ref="T6:AE6"/>
    <mergeCell ref="B7:S7"/>
    <mergeCell ref="T7:AE7"/>
    <mergeCell ref="E9:AE9"/>
    <mergeCell ref="F10:AE10"/>
    <mergeCell ref="B11:AE11"/>
    <mergeCell ref="B13:AE13"/>
    <mergeCell ref="B14:M14"/>
    <mergeCell ref="N14:AE14"/>
    <mergeCell ref="A16:A18"/>
    <mergeCell ref="B16:B18"/>
    <mergeCell ref="C16:I16"/>
    <mergeCell ref="J16:P16"/>
    <mergeCell ref="Q16:W16"/>
    <mergeCell ref="X16:AD16"/>
    <mergeCell ref="AE16:AE18"/>
    <mergeCell ref="AF16:AF18"/>
    <mergeCell ref="C17:D17"/>
    <mergeCell ref="E17:H17"/>
    <mergeCell ref="I17:I18"/>
    <mergeCell ref="J17:K17"/>
    <mergeCell ref="L17:O17"/>
    <mergeCell ref="P17:P18"/>
    <mergeCell ref="Q17:R17"/>
    <mergeCell ref="S17:V17"/>
    <mergeCell ref="W17:W18"/>
    <mergeCell ref="G34:H34"/>
    <mergeCell ref="D35:J35"/>
    <mergeCell ref="M35:R35"/>
    <mergeCell ref="W35:AD35"/>
    <mergeCell ref="X17:Y17"/>
    <mergeCell ref="Z17:AC17"/>
    <mergeCell ref="AD17:AD18"/>
    <mergeCell ref="F30:J30"/>
    <mergeCell ref="T30:AD30"/>
    <mergeCell ref="E33:J33"/>
  </mergeCells>
  <pageMargins left="0.7" right="0.7" top="0.75" bottom="0.75" header="0.3" footer="0.3"/>
  <pageSetup paperSize="9" scale="2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2020-07-09T10:59:51Z</dcterms:modified>
</cp:coreProperties>
</file>