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AD28" i="1" s="1"/>
  <c r="V28" i="1"/>
  <c r="U28" i="1"/>
  <c r="T28" i="1"/>
  <c r="S28" i="1"/>
  <c r="R28" i="1"/>
  <c r="Q28" i="1"/>
  <c r="O28" i="1"/>
  <c r="N28" i="1"/>
  <c r="M28" i="1"/>
  <c r="L28" i="1"/>
  <c r="K28" i="1"/>
  <c r="J28" i="1"/>
  <c r="P28" i="1" s="1"/>
  <c r="H28" i="1"/>
  <c r="G28" i="1"/>
  <c r="F28" i="1"/>
  <c r="E28" i="1"/>
  <c r="D28" i="1"/>
  <c r="C28" i="1"/>
  <c r="I28" i="1" s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  <c r="W28" i="1" l="1"/>
</calcChain>
</file>

<file path=xl/sharedStrings.xml><?xml version="1.0" encoding="utf-8"?>
<sst xmlns="http://schemas.openxmlformats.org/spreadsheetml/2006/main" count="129" uniqueCount="95">
  <si>
    <t>Форма № 11-НКРЕ
(квартальна)
ЗАТВЕРДЖЕНО
Постанова НКРЕ
 25 липня 2013 № 1015
за погодженням з Держстатом України</t>
  </si>
  <si>
    <t>Звітність</t>
  </si>
  <si>
    <t>ЗВІТ ЩОДО ПОКАЗНИКІВ НАДІЙНОСТІ ЕЛЕКТРОПОСТАЧАННЯ</t>
  </si>
  <si>
    <t>за</t>
  </si>
  <si>
    <t>I квартал</t>
  </si>
  <si>
    <t>2018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</si>
  <si>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</si>
  <si>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</si>
  <si>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</si>
  <si>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</si>
  <si>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</si>
  <si>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</si>
  <si>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</si>
  <si>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</si>
  <si>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</si>
  <si>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</si>
  <si>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</si>
  <si>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</si>
  <si>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</si>
  <si>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</si>
  <si>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5424874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</si>
  <si>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</si>
  <si>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</si>
  <si>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</si>
  <si>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</si>
  <si>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</si>
  <si>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</si>
  <si>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</si>
  <si>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</si>
  <si>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</si>
  <si>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</si>
  <si>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</si>
  <si>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</si>
  <si>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</si>
  <si>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</si>
  <si>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</si>
  <si>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</si>
  <si>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</si>
  <si>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</si>
  <si>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</si>
  <si>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</si>
  <si>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</si>
  <si>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</si>
  <si>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</si>
  <si>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</si>
  <si>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</si>
  <si>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</si>
  <si>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</si>
  <si>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</si>
  <si>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</si>
  <si>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</si>
  <si>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</si>
  <si>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</si>
  <si>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</si>
  <si>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</si>
  <si>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</si>
  <si>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</si>
  <si>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</si>
  <si>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</si>
  <si>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</si>
  <si>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</si>
  <si>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</si>
  <si>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</si>
  <si>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</si>
  <si>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</si>
  <si>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</si>
  <si>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</si>
  <si>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</si>
  <si>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</si>
  <si>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</si>
  <si>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</si>
  <si>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</si>
  <si>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</si>
  <si>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</si>
  <si>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</si>
  <si>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</si>
  <si>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</si>
  <si>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</si>
  <si>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</si>
  <si>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</si>
  <si>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</si>
  <si>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</si>
  <si>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Красінський І.В.</t>
  </si>
  <si>
    <t>(підпис)</t>
  </si>
  <si>
    <t>(П.І.Б.) </t>
  </si>
  <si>
    <t>М. П.</t>
  </si>
  <si>
    <t>Виконавець</t>
  </si>
  <si>
    <t>Туровський В.О.</t>
  </si>
  <si>
    <t>телефон:</t>
  </si>
  <si>
    <t>0362-694222</t>
  </si>
  <si>
    <t>факс:</t>
  </si>
  <si>
    <t>0362-694264</t>
  </si>
  <si>
    <t>електронна пошта:</t>
  </si>
  <si>
    <t>Volodymyr.Turovskyy@roe.vsei.ua</t>
  </si>
  <si>
    <t>м. Рівне, 33000, Україна. ПрАТ "Рівнеобленерго" вул. Князя Володимира, 71, Тел..: +38(0362)694219, факс +38(0362)694211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</si>
</sst>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9"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CTT"/>
      <charset val="204"/>
    </font>
    <font>
      <u/>
      <sz val="10"/>
      <color theme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i/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u/>
      <sz val="12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1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justify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49" fontId="5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8" fillId="0" borderId="0" xfId="0" applyFont="1"/>
    <xf numFmtId="0" fontId="6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Border="1" applyAlignment="1" applyProtection="1">
      <alignment horizontal="center" vertical="center"/>
    </xf>
    <xf numFmtId="0" fontId="2" fillId="0" borderId="0" xfId="0" applyFont="1" applyProtection="1"/>
    <xf numFmtId="0" fontId="1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top"/>
    </xf>
    <xf numFmtId="0" fontId="6" fillId="0" borderId="2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textRotation="90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textRotation="90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2" borderId="15" xfId="0" applyFont="1" applyFill="1" applyBorder="1" applyAlignment="1" applyProtection="1">
      <alignment horizontal="center" vertical="center" textRotation="90" wrapText="1"/>
    </xf>
    <xf numFmtId="0" fontId="5" fillId="2" borderId="21" xfId="0" applyFont="1" applyFill="1" applyBorder="1" applyAlignment="1" applyProtection="1">
      <alignment horizontal="center" vertical="center" textRotation="90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quotePrefix="1" applyFont="1" applyFill="1" applyBorder="1" applyAlignment="1" applyProtection="1">
      <alignment horizontal="center" vertical="center" wrapText="1"/>
    </xf>
    <xf numFmtId="0" fontId="6" fillId="2" borderId="28" xfId="0" quotePrefix="1" applyFont="1" applyFill="1" applyBorder="1" applyAlignment="1" applyProtection="1">
      <alignment horizontal="center" vertical="center" wrapText="1"/>
    </xf>
    <xf numFmtId="0" fontId="6" fillId="2" borderId="26" xfId="0" quotePrefix="1" applyFont="1" applyFill="1" applyBorder="1" applyAlignment="1" applyProtection="1">
      <alignment horizontal="center" vertical="center" wrapText="1"/>
    </xf>
    <xf numFmtId="0" fontId="5" fillId="2" borderId="29" xfId="0" quotePrefix="1" applyFont="1" applyFill="1" applyBorder="1" applyAlignment="1" applyProtection="1">
      <alignment horizontal="center" vertical="center" wrapText="1"/>
    </xf>
    <xf numFmtId="0" fontId="6" fillId="2" borderId="30" xfId="0" quotePrefix="1" applyFont="1" applyFill="1" applyBorder="1" applyAlignment="1" applyProtection="1">
      <alignment horizontal="center" vertical="center" wrapText="1"/>
    </xf>
    <xf numFmtId="0" fontId="5" fillId="2" borderId="26" xfId="0" quotePrefix="1" applyFont="1" applyFill="1" applyBorder="1" applyAlignment="1" applyProtection="1">
      <alignment horizontal="center" vertical="center" wrapText="1"/>
    </xf>
    <xf numFmtId="0" fontId="5" fillId="2" borderId="17" xfId="0" quotePrefix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3" xfId="0" quotePrefix="1" applyFont="1" applyFill="1" applyBorder="1" applyAlignment="1" applyProtection="1">
      <alignment horizontal="center" vertical="center" wrapText="1"/>
    </xf>
    <xf numFmtId="164" fontId="15" fillId="0" borderId="34" xfId="0" applyNumberFormat="1" applyFont="1" applyBorder="1" applyAlignment="1" applyProtection="1">
      <alignment horizontal="center" vertical="center" wrapText="1"/>
      <protection locked="0"/>
    </xf>
    <xf numFmtId="164" fontId="15" fillId="0" borderId="35" xfId="0" applyNumberFormat="1" applyFont="1" applyBorder="1" applyAlignment="1" applyProtection="1">
      <alignment horizontal="center" vertical="center" wrapText="1"/>
      <protection locked="0"/>
    </xf>
    <xf numFmtId="164" fontId="15" fillId="0" borderId="33" xfId="0" applyNumberFormat="1" applyFont="1" applyBorder="1" applyAlignment="1" applyProtection="1">
      <alignment horizontal="center" vertical="center" wrapText="1"/>
      <protection locked="0"/>
    </xf>
    <xf numFmtId="164" fontId="16" fillId="3" borderId="36" xfId="0" applyNumberFormat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 applyProtection="1">
      <alignment horizontal="center" vertical="center" wrapText="1"/>
      <protection locked="0"/>
    </xf>
    <xf numFmtId="4" fontId="15" fillId="0" borderId="35" xfId="0" applyNumberFormat="1" applyFont="1" applyBorder="1" applyAlignment="1" applyProtection="1">
      <alignment horizontal="center" vertical="center" wrapText="1"/>
      <protection locked="0"/>
    </xf>
    <xf numFmtId="4" fontId="15" fillId="0" borderId="33" xfId="0" applyNumberFormat="1" applyFont="1" applyBorder="1" applyAlignment="1" applyProtection="1">
      <alignment horizontal="center" vertical="center" wrapText="1"/>
      <protection locked="0"/>
    </xf>
    <xf numFmtId="4" fontId="16" fillId="3" borderId="36" xfId="0" applyNumberFormat="1" applyFont="1" applyFill="1" applyBorder="1" applyAlignment="1" applyProtection="1">
      <alignment horizontal="center" vertical="center" wrapText="1"/>
    </xf>
    <xf numFmtId="165" fontId="15" fillId="0" borderId="34" xfId="0" applyNumberFormat="1" applyFont="1" applyBorder="1" applyAlignment="1" applyProtection="1">
      <alignment horizontal="center" vertical="center" wrapText="1"/>
      <protection locked="0"/>
    </xf>
    <xf numFmtId="165" fontId="15" fillId="0" borderId="35" xfId="0" applyNumberFormat="1" applyFont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Border="1" applyAlignment="1" applyProtection="1">
      <alignment horizontal="center" vertical="center" wrapText="1"/>
      <protection locked="0"/>
    </xf>
    <xf numFmtId="165" fontId="16" fillId="3" borderId="36" xfId="0" applyNumberFormat="1" applyFont="1" applyFill="1" applyBorder="1" applyAlignment="1" applyProtection="1">
      <alignment horizontal="center" vertical="center" wrapText="1"/>
    </xf>
    <xf numFmtId="166" fontId="15" fillId="0" borderId="34" xfId="0" applyNumberFormat="1" applyFont="1" applyBorder="1" applyAlignment="1" applyProtection="1">
      <alignment horizontal="center" vertical="center" wrapText="1"/>
      <protection locked="0"/>
    </xf>
    <xf numFmtId="166" fontId="15" fillId="0" borderId="35" xfId="0" applyNumberFormat="1" applyFont="1" applyBorder="1" applyAlignment="1" applyProtection="1">
      <alignment horizontal="center" vertical="center" wrapText="1"/>
      <protection locked="0"/>
    </xf>
    <xf numFmtId="166" fontId="6" fillId="0" borderId="35" xfId="0" applyNumberFormat="1" applyFont="1" applyBorder="1" applyAlignment="1" applyProtection="1">
      <alignment horizontal="center" vertical="center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16" fillId="3" borderId="36" xfId="0" applyNumberFormat="1" applyFont="1" applyFill="1" applyBorder="1" applyAlignment="1" applyProtection="1">
      <alignment horizontal="center" vertical="center" wrapText="1"/>
    </xf>
    <xf numFmtId="3" fontId="2" fillId="4" borderId="37" xfId="0" applyNumberFormat="1" applyFont="1" applyFill="1" applyBorder="1" applyAlignment="1" applyProtection="1">
      <alignment horizontal="center" vertical="center"/>
    </xf>
    <xf numFmtId="166" fontId="2" fillId="4" borderId="38" xfId="0" applyNumberFormat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quotePrefix="1" applyFont="1" applyFill="1" applyBorder="1" applyAlignment="1" applyProtection="1">
      <alignment horizontal="center" vertical="center" wrapText="1"/>
    </xf>
    <xf numFmtId="164" fontId="15" fillId="0" borderId="41" xfId="0" applyNumberFormat="1" applyFont="1" applyBorder="1" applyAlignment="1" applyProtection="1">
      <alignment horizontal="center" vertical="center" wrapText="1"/>
      <protection locked="0"/>
    </xf>
    <xf numFmtId="164" fontId="15" fillId="0" borderId="42" xfId="0" applyNumberFormat="1" applyFont="1" applyBorder="1" applyAlignment="1" applyProtection="1">
      <alignment horizontal="center" vertical="center" wrapText="1"/>
      <protection locked="0"/>
    </xf>
    <xf numFmtId="164" fontId="15" fillId="0" borderId="40" xfId="0" applyNumberFormat="1" applyFont="1" applyBorder="1" applyAlignment="1" applyProtection="1">
      <alignment horizontal="center" vertical="center" wrapText="1"/>
      <protection locked="0"/>
    </xf>
    <xf numFmtId="164" fontId="16" fillId="3" borderId="29" xfId="0" applyNumberFormat="1" applyFont="1" applyFill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  <protection locked="0"/>
    </xf>
    <xf numFmtId="4" fontId="15" fillId="0" borderId="42" xfId="0" applyNumberFormat="1" applyFont="1" applyBorder="1" applyAlignment="1" applyProtection="1">
      <alignment horizontal="center" vertical="center" wrapText="1"/>
      <protection locked="0"/>
    </xf>
    <xf numFmtId="4" fontId="15" fillId="0" borderId="40" xfId="0" applyNumberFormat="1" applyFont="1" applyBorder="1" applyAlignment="1" applyProtection="1">
      <alignment horizontal="center" vertical="center" wrapText="1"/>
      <protection locked="0"/>
    </xf>
    <xf numFmtId="4" fontId="16" fillId="3" borderId="29" xfId="0" applyNumberFormat="1" applyFont="1" applyFill="1" applyBorder="1" applyAlignment="1" applyProtection="1">
      <alignment horizontal="center" vertical="center" wrapText="1"/>
    </xf>
    <xf numFmtId="165" fontId="15" fillId="0" borderId="41" xfId="0" applyNumberFormat="1" applyFont="1" applyBorder="1" applyAlignment="1" applyProtection="1">
      <alignment horizontal="center" vertical="center" wrapText="1"/>
      <protection locked="0"/>
    </xf>
    <xf numFmtId="165" fontId="15" fillId="0" borderId="42" xfId="0" applyNumberFormat="1" applyFont="1" applyBorder="1" applyAlignment="1" applyProtection="1">
      <alignment horizontal="center" vertical="center" wrapText="1"/>
      <protection locked="0"/>
    </xf>
    <xf numFmtId="165" fontId="15" fillId="0" borderId="40" xfId="0" applyNumberFormat="1" applyFont="1" applyBorder="1" applyAlignment="1" applyProtection="1">
      <alignment horizontal="center" vertical="center" wrapText="1"/>
      <protection locked="0"/>
    </xf>
    <xf numFmtId="165" fontId="16" fillId="3" borderId="29" xfId="0" applyNumberFormat="1" applyFont="1" applyFill="1" applyBorder="1" applyAlignment="1" applyProtection="1">
      <alignment horizontal="center" vertical="center" wrapText="1"/>
    </xf>
    <xf numFmtId="166" fontId="15" fillId="0" borderId="41" xfId="0" applyNumberFormat="1" applyFont="1" applyBorder="1" applyAlignment="1" applyProtection="1">
      <alignment horizontal="center" vertical="center" wrapText="1"/>
      <protection locked="0"/>
    </xf>
    <xf numFmtId="166" fontId="15" fillId="0" borderId="42" xfId="0" applyNumberFormat="1" applyFont="1" applyBorder="1" applyAlignment="1" applyProtection="1">
      <alignment horizontal="center" vertical="center" wrapText="1"/>
      <protection locked="0"/>
    </xf>
    <xf numFmtId="166" fontId="6" fillId="0" borderId="42" xfId="0" applyNumberFormat="1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6" fontId="16" fillId="3" borderId="29" xfId="0" applyNumberFormat="1" applyFont="1" applyFill="1" applyBorder="1" applyAlignment="1" applyProtection="1">
      <alignment horizontal="center" vertical="center" wrapText="1"/>
    </xf>
    <xf numFmtId="3" fontId="2" fillId="4" borderId="43" xfId="0" applyNumberFormat="1" applyFont="1" applyFill="1" applyBorder="1" applyAlignment="1" applyProtection="1">
      <alignment horizontal="center" vertical="center"/>
    </xf>
    <xf numFmtId="166" fontId="2" fillId="4" borderId="44" xfId="0" applyNumberFormat="1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3" fontId="2" fillId="3" borderId="34" xfId="0" applyNumberFormat="1" applyFont="1" applyFill="1" applyBorder="1" applyAlignment="1" applyProtection="1">
      <alignment horizontal="center" vertical="center" wrapText="1"/>
    </xf>
    <xf numFmtId="166" fontId="2" fillId="3" borderId="24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5" xfId="0" quotePrefix="1" applyFont="1" applyFill="1" applyBorder="1" applyAlignment="1" applyProtection="1">
      <alignment horizontal="center" vertical="center" wrapText="1"/>
    </xf>
    <xf numFmtId="164" fontId="15" fillId="0" borderId="22" xfId="0" applyNumberFormat="1" applyFont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164" fontId="16" fillId="3" borderId="46" xfId="0" applyNumberFormat="1" applyFont="1" applyFill="1" applyBorder="1" applyAlignment="1" applyProtection="1">
      <alignment horizontal="center" vertical="center" wrapText="1"/>
    </xf>
    <xf numFmtId="4" fontId="15" fillId="0" borderId="14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4" fontId="15" fillId="0" borderId="15" xfId="0" applyNumberFormat="1" applyFont="1" applyBorder="1" applyAlignment="1" applyProtection="1">
      <alignment horizontal="center" vertical="center" wrapText="1"/>
      <protection locked="0"/>
    </xf>
    <xf numFmtId="4" fontId="16" fillId="3" borderId="46" xfId="0" applyNumberFormat="1" applyFont="1" applyFill="1" applyBorder="1" applyAlignment="1" applyProtection="1">
      <alignment horizontal="center" vertical="center" wrapText="1"/>
    </xf>
    <xf numFmtId="165" fontId="15" fillId="0" borderId="22" xfId="0" applyNumberFormat="1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5" xfId="0" applyNumberFormat="1" applyFont="1" applyBorder="1" applyAlignment="1" applyProtection="1">
      <alignment horizontal="center" vertical="center" wrapText="1"/>
      <protection locked="0"/>
    </xf>
    <xf numFmtId="165" fontId="16" fillId="3" borderId="46" xfId="0" applyNumberFormat="1" applyFont="1" applyFill="1" applyBorder="1" applyAlignment="1" applyProtection="1">
      <alignment horizontal="center" vertical="center" wrapText="1"/>
    </xf>
    <xf numFmtId="166" fontId="15" fillId="0" borderId="22" xfId="0" applyNumberFormat="1" applyFont="1" applyBorder="1" applyAlignment="1" applyProtection="1">
      <alignment horizontal="center" vertical="center" wrapText="1"/>
      <protection locked="0"/>
    </xf>
    <xf numFmtId="166" fontId="1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15" xfId="0" applyNumberFormat="1" applyFont="1" applyBorder="1" applyAlignment="1" applyProtection="1">
      <alignment horizontal="center" vertical="center"/>
      <protection locked="0"/>
    </xf>
    <xf numFmtId="166" fontId="16" fillId="3" borderId="46" xfId="0" applyNumberFormat="1" applyFont="1" applyFill="1" applyBorder="1" applyAlignment="1" applyProtection="1">
      <alignment horizontal="center" vertical="center" wrapText="1"/>
    </xf>
    <xf numFmtId="3" fontId="2" fillId="4" borderId="14" xfId="0" applyNumberFormat="1" applyFont="1" applyFill="1" applyBorder="1" applyAlignment="1" applyProtection="1">
      <alignment horizontal="center" vertical="center"/>
    </xf>
    <xf numFmtId="166" fontId="2" fillId="4" borderId="47" xfId="0" applyNumberFormat="1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9" xfId="0" quotePrefix="1" applyFont="1" applyFill="1" applyBorder="1" applyAlignment="1" applyProtection="1">
      <alignment horizontal="center" vertical="center" wrapText="1"/>
    </xf>
    <xf numFmtId="164" fontId="15" fillId="0" borderId="23" xfId="0" applyNumberFormat="1" applyFont="1" applyBorder="1" applyAlignment="1" applyProtection="1">
      <alignment horizontal="center" vertical="center" wrapText="1"/>
      <protection locked="0"/>
    </xf>
    <xf numFmtId="164" fontId="15" fillId="0" borderId="50" xfId="0" applyNumberFormat="1" applyFont="1" applyBorder="1" applyAlignment="1" applyProtection="1">
      <alignment horizontal="center" vertical="center" wrapText="1"/>
      <protection locked="0"/>
    </xf>
    <xf numFmtId="164" fontId="15" fillId="0" borderId="49" xfId="0" applyNumberFormat="1" applyFont="1" applyBorder="1" applyAlignment="1" applyProtection="1">
      <alignment horizontal="center" vertical="center" wrapText="1"/>
      <protection locked="0"/>
    </xf>
    <xf numFmtId="164" fontId="16" fillId="3" borderId="21" xfId="0" applyNumberFormat="1" applyFont="1" applyFill="1" applyBorder="1" applyAlignment="1" applyProtection="1">
      <alignment horizontal="center" vertical="center" wrapText="1"/>
    </xf>
    <xf numFmtId="4" fontId="15" fillId="0" borderId="51" xfId="0" applyNumberFormat="1" applyFont="1" applyBorder="1" applyAlignment="1" applyProtection="1">
      <alignment horizontal="center" vertical="center" wrapText="1"/>
      <protection locked="0"/>
    </xf>
    <xf numFmtId="4" fontId="15" fillId="0" borderId="50" xfId="0" applyNumberFormat="1" applyFont="1" applyBorder="1" applyAlignment="1" applyProtection="1">
      <alignment horizontal="center" vertical="center" wrapText="1"/>
      <protection locked="0"/>
    </xf>
    <xf numFmtId="4" fontId="15" fillId="0" borderId="49" xfId="0" applyNumberFormat="1" applyFont="1" applyBorder="1" applyAlignment="1" applyProtection="1">
      <alignment horizontal="center" vertical="center" wrapText="1"/>
      <protection locked="0"/>
    </xf>
    <xf numFmtId="4" fontId="16" fillId="3" borderId="21" xfId="0" applyNumberFormat="1" applyFont="1" applyFill="1" applyBorder="1" applyAlignment="1" applyProtection="1">
      <alignment horizontal="center" vertical="center" wrapText="1"/>
    </xf>
    <xf numFmtId="165" fontId="15" fillId="0" borderId="23" xfId="0" applyNumberFormat="1" applyFont="1" applyBorder="1" applyAlignment="1" applyProtection="1">
      <alignment horizontal="center" vertical="center" wrapText="1"/>
      <protection locked="0"/>
    </xf>
    <xf numFmtId="165" fontId="15" fillId="0" borderId="50" xfId="0" applyNumberFormat="1" applyFont="1" applyBorder="1" applyAlignment="1" applyProtection="1">
      <alignment horizontal="center" vertical="center" wrapText="1"/>
      <protection locked="0"/>
    </xf>
    <xf numFmtId="165" fontId="15" fillId="0" borderId="49" xfId="0" applyNumberFormat="1" applyFont="1" applyBorder="1" applyAlignment="1" applyProtection="1">
      <alignment horizontal="center" vertical="center" wrapText="1"/>
      <protection locked="0"/>
    </xf>
    <xf numFmtId="165" fontId="16" fillId="3" borderId="21" xfId="0" applyNumberFormat="1" applyFont="1" applyFill="1" applyBorder="1" applyAlignment="1" applyProtection="1">
      <alignment horizontal="center" vertical="center" wrapText="1"/>
    </xf>
    <xf numFmtId="166" fontId="15" fillId="0" borderId="23" xfId="0" applyNumberFormat="1" applyFont="1" applyBorder="1" applyAlignment="1" applyProtection="1">
      <alignment horizontal="center" vertical="center" wrapText="1"/>
      <protection locked="0"/>
    </xf>
    <xf numFmtId="166" fontId="15" fillId="0" borderId="50" xfId="0" applyNumberFormat="1" applyFont="1" applyBorder="1" applyAlignment="1" applyProtection="1">
      <alignment horizontal="center" vertical="center" wrapText="1"/>
      <protection locked="0"/>
    </xf>
    <xf numFmtId="166" fontId="6" fillId="0" borderId="50" xfId="0" applyNumberFormat="1" applyFont="1" applyBorder="1" applyAlignment="1" applyProtection="1">
      <alignment horizontal="center" vertical="center"/>
      <protection locked="0"/>
    </xf>
    <xf numFmtId="166" fontId="6" fillId="0" borderId="49" xfId="0" applyNumberFormat="1" applyFont="1" applyBorder="1" applyAlignment="1" applyProtection="1">
      <alignment horizontal="center" vertical="center"/>
      <protection locked="0"/>
    </xf>
    <xf numFmtId="166" fontId="16" fillId="3" borderId="21" xfId="0" applyNumberFormat="1" applyFont="1" applyFill="1" applyBorder="1" applyAlignment="1" applyProtection="1">
      <alignment horizontal="center" vertical="center" wrapText="1"/>
    </xf>
    <xf numFmtId="3" fontId="2" fillId="4" borderId="51" xfId="0" applyNumberFormat="1" applyFont="1" applyFill="1" applyBorder="1" applyAlignment="1" applyProtection="1">
      <alignment horizontal="center" vertical="center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64" fontId="15" fillId="0" borderId="28" xfId="0" applyNumberFormat="1" applyFont="1" applyBorder="1" applyAlignment="1" applyProtection="1">
      <alignment horizontal="center" vertical="center" wrapText="1"/>
      <protection locked="0"/>
    </xf>
    <xf numFmtId="164" fontId="15" fillId="0" borderId="26" xfId="0" applyNumberFormat="1" applyFont="1" applyBorder="1" applyAlignment="1" applyProtection="1">
      <alignment horizontal="center" vertical="center" wrapText="1"/>
      <protection locked="0"/>
    </xf>
    <xf numFmtId="164" fontId="16" fillId="3" borderId="17" xfId="0" applyNumberFormat="1" applyFont="1" applyFill="1" applyBorder="1" applyAlignment="1" applyProtection="1">
      <alignment horizontal="center" vertical="center" wrapText="1"/>
    </xf>
    <xf numFmtId="4" fontId="15" fillId="0" borderId="30" xfId="0" applyNumberFormat="1" applyFont="1" applyBorder="1" applyAlignment="1" applyProtection="1">
      <alignment horizontal="center" vertical="center" wrapText="1"/>
      <protection locked="0"/>
    </xf>
    <xf numFmtId="4" fontId="15" fillId="0" borderId="28" xfId="0" applyNumberFormat="1" applyFont="1" applyBorder="1" applyAlignment="1" applyProtection="1">
      <alignment horizontal="center" vertical="center" wrapText="1"/>
      <protection locked="0"/>
    </xf>
    <xf numFmtId="4" fontId="15" fillId="0" borderId="26" xfId="0" applyNumberFormat="1" applyFont="1" applyBorder="1" applyAlignment="1" applyProtection="1">
      <alignment horizontal="center" vertical="center" wrapTex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/>
    </xf>
    <xf numFmtId="165" fontId="15" fillId="0" borderId="27" xfId="0" applyNumberFormat="1" applyFont="1" applyBorder="1" applyAlignment="1" applyProtection="1">
      <alignment horizontal="center" vertical="center" wrapText="1"/>
      <protection locked="0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165" fontId="15" fillId="0" borderId="26" xfId="0" applyNumberFormat="1" applyFont="1" applyBorder="1" applyAlignment="1" applyProtection="1">
      <alignment horizontal="center" vertical="center" wrapTex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/>
    </xf>
    <xf numFmtId="166" fontId="15" fillId="0" borderId="27" xfId="0" applyNumberFormat="1" applyFont="1" applyBorder="1" applyAlignment="1" applyProtection="1">
      <alignment horizontal="center" vertical="center" wrapText="1"/>
      <protection locked="0"/>
    </xf>
    <xf numFmtId="166" fontId="15" fillId="0" borderId="28" xfId="0" applyNumberFormat="1" applyFont="1" applyBorder="1" applyAlignment="1" applyProtection="1">
      <alignment horizontal="center" vertical="center" wrapText="1"/>
      <protection locked="0"/>
    </xf>
    <xf numFmtId="166" fontId="6" fillId="0" borderId="28" xfId="0" applyNumberFormat="1" applyFont="1" applyBorder="1" applyAlignment="1" applyProtection="1">
      <alignment horizontal="center" vertical="center"/>
      <protection locked="0"/>
    </xf>
    <xf numFmtId="166" fontId="6" fillId="0" borderId="26" xfId="0" applyNumberFormat="1" applyFont="1" applyBorder="1" applyAlignment="1" applyProtection="1">
      <alignment horizontal="center" vertical="center"/>
      <protection locked="0"/>
    </xf>
    <xf numFmtId="166" fontId="16" fillId="3" borderId="17" xfId="0" applyNumberFormat="1" applyFont="1" applyFill="1" applyBorder="1" applyAlignment="1" applyProtection="1">
      <alignment horizontal="center" vertical="center" wrapText="1"/>
    </xf>
    <xf numFmtId="3" fontId="2" fillId="4" borderId="30" xfId="0" applyNumberFormat="1" applyFont="1" applyFill="1" applyBorder="1" applyAlignment="1" applyProtection="1">
      <alignment horizontal="center" vertical="center"/>
    </xf>
    <xf numFmtId="166" fontId="2" fillId="4" borderId="31" xfId="0" applyNumberFormat="1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53" xfId="0" quotePrefix="1" applyFont="1" applyFill="1" applyBorder="1" applyAlignment="1" applyProtection="1">
      <alignment horizontal="center" vertical="center" wrapText="1"/>
    </xf>
    <xf numFmtId="164" fontId="5" fillId="3" borderId="54" xfId="0" applyNumberFormat="1" applyFont="1" applyFill="1" applyBorder="1" applyAlignment="1" applyProtection="1">
      <alignment horizontal="center" vertical="center" wrapText="1"/>
    </xf>
    <xf numFmtId="164" fontId="5" fillId="3" borderId="55" xfId="0" applyNumberFormat="1" applyFont="1" applyFill="1" applyBorder="1" applyAlignment="1" applyProtection="1">
      <alignment horizontal="center" vertical="center" wrapText="1"/>
    </xf>
    <xf numFmtId="164" fontId="5" fillId="3" borderId="56" xfId="0" applyNumberFormat="1" applyFont="1" applyFill="1" applyBorder="1" applyAlignment="1" applyProtection="1">
      <alignment horizontal="center" vertical="center" wrapText="1"/>
    </xf>
    <xf numFmtId="4" fontId="5" fillId="3" borderId="54" xfId="0" applyNumberFormat="1" applyFont="1" applyFill="1" applyBorder="1" applyAlignment="1" applyProtection="1">
      <alignment horizontal="center" vertical="center" wrapText="1"/>
    </xf>
    <xf numFmtId="4" fontId="5" fillId="3" borderId="55" xfId="0" applyNumberFormat="1" applyFont="1" applyFill="1" applyBorder="1" applyAlignment="1" applyProtection="1">
      <alignment horizontal="center" vertical="center" wrapText="1"/>
    </xf>
    <xf numFmtId="4" fontId="5" fillId="3" borderId="56" xfId="0" applyNumberFormat="1" applyFont="1" applyFill="1" applyBorder="1" applyAlignment="1" applyProtection="1">
      <alignment horizontal="center" vertical="center" wrapText="1"/>
    </xf>
    <xf numFmtId="165" fontId="5" fillId="3" borderId="54" xfId="0" applyNumberFormat="1" applyFont="1" applyFill="1" applyBorder="1" applyAlignment="1" applyProtection="1">
      <alignment horizontal="center" vertical="center" wrapText="1"/>
    </xf>
    <xf numFmtId="165" fontId="5" fillId="3" borderId="55" xfId="0" applyNumberFormat="1" applyFont="1" applyFill="1" applyBorder="1" applyAlignment="1" applyProtection="1">
      <alignment horizontal="center" vertical="center" wrapText="1"/>
    </xf>
    <xf numFmtId="165" fontId="5" fillId="3" borderId="56" xfId="0" applyNumberFormat="1" applyFont="1" applyFill="1" applyBorder="1" applyAlignment="1" applyProtection="1">
      <alignment horizontal="center" vertical="center" wrapText="1"/>
    </xf>
    <xf numFmtId="166" fontId="5" fillId="3" borderId="54" xfId="0" applyNumberFormat="1" applyFont="1" applyFill="1" applyBorder="1" applyAlignment="1" applyProtection="1">
      <alignment horizontal="center" vertical="center" wrapText="1"/>
    </xf>
    <xf numFmtId="166" fontId="5" fillId="3" borderId="55" xfId="0" applyNumberFormat="1" applyFont="1" applyFill="1" applyBorder="1" applyAlignment="1" applyProtection="1">
      <alignment horizontal="center" vertical="center" wrapText="1"/>
    </xf>
    <xf numFmtId="166" fontId="5" fillId="3" borderId="56" xfId="0" applyNumberFormat="1" applyFont="1" applyFill="1" applyBorder="1" applyAlignment="1" applyProtection="1">
      <alignment horizontal="center" vertical="center" wrapText="1"/>
    </xf>
    <xf numFmtId="3" fontId="17" fillId="3" borderId="57" xfId="0" applyNumberFormat="1" applyFont="1" applyFill="1" applyBorder="1" applyAlignment="1" applyProtection="1">
      <alignment horizontal="center" vertical="center" wrapText="1"/>
    </xf>
    <xf numFmtId="166" fontId="17" fillId="3" borderId="5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3" fillId="0" borderId="0" xfId="0" applyFont="1" applyAlignment="1" applyProtection="1"/>
    <xf numFmtId="0" fontId="4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justify"/>
    </xf>
    <xf numFmtId="0" fontId="13" fillId="0" borderId="0" xfId="0" applyFont="1" applyBorder="1" applyAlignment="1" applyProtection="1">
      <alignment vertical="center"/>
    </xf>
    <xf numFmtId="49" fontId="18" fillId="0" borderId="1" xfId="1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zoomScale="55" zoomScaleNormal="55" zoomScaleSheetLayoutView="55" workbookViewId="0">
      <selection activeCell="AH17" sqref="AH17"/>
    </sheetView>
  </sheetViews>
  <sheetFormatPr defaultRowHeight="15.75"/>
  <cols>
    <col min="1" max="2" width="9.140625" style="39"/>
    <col min="3" max="30" width="9.28515625" style="39" bestFit="1" customWidth="1"/>
    <col min="31" max="31" width="9.42578125" style="39" bestFit="1" customWidth="1"/>
    <col min="32" max="32" width="14.140625" style="39" bestFit="1" customWidth="1"/>
    <col min="33" max="16384" width="9.140625" style="39"/>
  </cols>
  <sheetData>
    <row r="1" spans="1:3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 t="s">
        <v>0</v>
      </c>
      <c r="AB1" s="38"/>
      <c r="AC1" s="38"/>
      <c r="AD1" s="38"/>
      <c r="AE1" s="38"/>
      <c r="AF1" s="38"/>
    </row>
    <row r="2" spans="1:3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/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3" t="s">
        <v>3</v>
      </c>
      <c r="N4" s="4" t="s">
        <v>4</v>
      </c>
      <c r="O4" s="4"/>
      <c r="P4" s="4"/>
      <c r="Q4" s="5"/>
      <c r="R4" s="6" t="s">
        <v>5</v>
      </c>
      <c r="S4" s="7" t="s">
        <v>6</v>
      </c>
      <c r="T4" s="37"/>
      <c r="U4" s="37"/>
      <c r="V4" s="37"/>
      <c r="W4" s="37"/>
      <c r="X4" s="41"/>
      <c r="Y4" s="37"/>
      <c r="Z4" s="37"/>
      <c r="AA4" s="37"/>
      <c r="AB4" s="37"/>
      <c r="AC4" s="37"/>
      <c r="AD4" s="37"/>
      <c r="AE4" s="37"/>
      <c r="AF4" s="3"/>
    </row>
    <row r="5" spans="1:32">
      <c r="A5" s="42"/>
      <c r="B5" s="42"/>
      <c r="C5" s="42"/>
      <c r="D5" s="42"/>
      <c r="E5" s="42"/>
      <c r="F5" s="42"/>
      <c r="G5" s="42"/>
      <c r="H5" s="42"/>
      <c r="I5" s="43"/>
      <c r="J5" s="43"/>
      <c r="K5" s="43"/>
      <c r="L5" s="43"/>
      <c r="M5" s="42"/>
      <c r="N5" s="44" t="s">
        <v>7</v>
      </c>
      <c r="O5" s="44"/>
      <c r="P5" s="44"/>
      <c r="Q5" s="42"/>
      <c r="R5" s="42"/>
      <c r="S5" s="42"/>
      <c r="T5" s="37"/>
      <c r="U5" s="37"/>
      <c r="V5" s="37"/>
      <c r="W5" s="37"/>
      <c r="X5" s="42"/>
      <c r="Y5" s="37"/>
      <c r="Z5" s="37"/>
      <c r="AA5" s="37"/>
      <c r="AB5" s="37"/>
      <c r="AC5" s="37"/>
      <c r="AD5" s="37"/>
      <c r="AE5" s="37"/>
      <c r="AF5" s="42"/>
    </row>
    <row r="6" spans="1:32">
      <c r="A6" s="8"/>
      <c r="B6" s="9" t="s">
        <v>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 t="s">
        <v>9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8"/>
    </row>
    <row r="7" spans="1:32">
      <c r="A7" s="8"/>
      <c r="B7" s="10" t="s">
        <v>10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 t="s">
        <v>11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8"/>
    </row>
    <row r="8" spans="1:32">
      <c r="A8" s="8"/>
      <c r="B8" s="12" t="s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8"/>
      <c r="AA8" s="8"/>
      <c r="AB8" s="8"/>
      <c r="AC8" s="8"/>
      <c r="AD8" s="8"/>
      <c r="AE8" s="8"/>
      <c r="AF8" s="8"/>
    </row>
    <row r="9" spans="1:32">
      <c r="A9" s="45"/>
      <c r="B9" s="15" t="s">
        <v>13</v>
      </c>
      <c r="C9" s="13"/>
      <c r="D9" s="13"/>
      <c r="E9" s="16" t="s">
        <v>14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46"/>
    </row>
    <row r="10" spans="1:32">
      <c r="A10" s="45"/>
      <c r="B10" s="15" t="s">
        <v>15</v>
      </c>
      <c r="C10" s="13"/>
      <c r="D10" s="13"/>
      <c r="E10" s="8"/>
      <c r="F10" s="16" t="s">
        <v>94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46"/>
    </row>
    <row r="11" spans="1:32">
      <c r="A11" s="45"/>
      <c r="B11" s="47" t="s">
        <v>16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6"/>
    </row>
    <row r="12" spans="1:32">
      <c r="A12" s="45"/>
      <c r="B12" s="17" t="s">
        <v>17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46"/>
    </row>
    <row r="13" spans="1:32">
      <c r="A13" s="45"/>
      <c r="B13" s="48" t="s">
        <v>18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</row>
    <row r="14" spans="1:32">
      <c r="A14" s="37"/>
      <c r="B14" s="10" t="s">
        <v>19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8" t="s">
        <v>20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37"/>
    </row>
    <row r="15" spans="1:32" ht="16.5" thickBo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</row>
    <row r="16" spans="1:32" ht="16.5" thickTop="1">
      <c r="A16" s="50" t="s">
        <v>21</v>
      </c>
      <c r="B16" s="51" t="s">
        <v>22</v>
      </c>
      <c r="C16" s="52" t="s">
        <v>23</v>
      </c>
      <c r="D16" s="53"/>
      <c r="E16" s="53"/>
      <c r="F16" s="53"/>
      <c r="G16" s="53"/>
      <c r="H16" s="53"/>
      <c r="I16" s="54"/>
      <c r="J16" s="52" t="s">
        <v>24</v>
      </c>
      <c r="K16" s="53"/>
      <c r="L16" s="53"/>
      <c r="M16" s="53"/>
      <c r="N16" s="53"/>
      <c r="O16" s="53"/>
      <c r="P16" s="54"/>
      <c r="Q16" s="52" t="s">
        <v>25</v>
      </c>
      <c r="R16" s="53"/>
      <c r="S16" s="53"/>
      <c r="T16" s="53"/>
      <c r="U16" s="53"/>
      <c r="V16" s="53"/>
      <c r="W16" s="54"/>
      <c r="X16" s="52" t="s">
        <v>26</v>
      </c>
      <c r="Y16" s="53"/>
      <c r="Z16" s="53"/>
      <c r="AA16" s="53"/>
      <c r="AB16" s="53"/>
      <c r="AC16" s="53"/>
      <c r="AD16" s="54"/>
      <c r="AE16" s="55" t="s">
        <v>27</v>
      </c>
      <c r="AF16" s="56" t="s">
        <v>28</v>
      </c>
    </row>
    <row r="17" spans="1:32">
      <c r="A17" s="57"/>
      <c r="B17" s="58"/>
      <c r="C17" s="59" t="s">
        <v>29</v>
      </c>
      <c r="D17" s="60"/>
      <c r="E17" s="61" t="s">
        <v>30</v>
      </c>
      <c r="F17" s="62"/>
      <c r="G17" s="62"/>
      <c r="H17" s="60"/>
      <c r="I17" s="63" t="s">
        <v>31</v>
      </c>
      <c r="J17" s="59" t="s">
        <v>29</v>
      </c>
      <c r="K17" s="60"/>
      <c r="L17" s="61" t="s">
        <v>30</v>
      </c>
      <c r="M17" s="62"/>
      <c r="N17" s="62"/>
      <c r="O17" s="60"/>
      <c r="P17" s="63" t="s">
        <v>31</v>
      </c>
      <c r="Q17" s="59" t="s">
        <v>29</v>
      </c>
      <c r="R17" s="60"/>
      <c r="S17" s="61" t="s">
        <v>30</v>
      </c>
      <c r="T17" s="62"/>
      <c r="U17" s="62"/>
      <c r="V17" s="60"/>
      <c r="W17" s="63" t="s">
        <v>31</v>
      </c>
      <c r="X17" s="59" t="s">
        <v>29</v>
      </c>
      <c r="Y17" s="60"/>
      <c r="Z17" s="61" t="s">
        <v>30</v>
      </c>
      <c r="AA17" s="62"/>
      <c r="AB17" s="62"/>
      <c r="AC17" s="60"/>
      <c r="AD17" s="63" t="s">
        <v>31</v>
      </c>
      <c r="AE17" s="64"/>
      <c r="AF17" s="65"/>
    </row>
    <row r="18" spans="1:32" ht="131.25">
      <c r="A18" s="66"/>
      <c r="B18" s="67"/>
      <c r="C18" s="68" t="s">
        <v>32</v>
      </c>
      <c r="D18" s="69" t="s">
        <v>33</v>
      </c>
      <c r="E18" s="69" t="s">
        <v>34</v>
      </c>
      <c r="F18" s="69" t="s">
        <v>35</v>
      </c>
      <c r="G18" s="69" t="s">
        <v>36</v>
      </c>
      <c r="H18" s="70" t="s">
        <v>37</v>
      </c>
      <c r="I18" s="71"/>
      <c r="J18" s="68" t="s">
        <v>32</v>
      </c>
      <c r="K18" s="69" t="s">
        <v>33</v>
      </c>
      <c r="L18" s="69" t="s">
        <v>34</v>
      </c>
      <c r="M18" s="69" t="s">
        <v>35</v>
      </c>
      <c r="N18" s="69" t="s">
        <v>36</v>
      </c>
      <c r="O18" s="70" t="s">
        <v>37</v>
      </c>
      <c r="P18" s="71"/>
      <c r="Q18" s="68" t="s">
        <v>32</v>
      </c>
      <c r="R18" s="69" t="s">
        <v>33</v>
      </c>
      <c r="S18" s="69" t="s">
        <v>34</v>
      </c>
      <c r="T18" s="69" t="s">
        <v>35</v>
      </c>
      <c r="U18" s="69" t="s">
        <v>36</v>
      </c>
      <c r="V18" s="70" t="s">
        <v>37</v>
      </c>
      <c r="W18" s="71"/>
      <c r="X18" s="68" t="s">
        <v>32</v>
      </c>
      <c r="Y18" s="69" t="s">
        <v>33</v>
      </c>
      <c r="Z18" s="69" t="s">
        <v>34</v>
      </c>
      <c r="AA18" s="69" t="s">
        <v>35</v>
      </c>
      <c r="AB18" s="69" t="s">
        <v>36</v>
      </c>
      <c r="AC18" s="70" t="s">
        <v>37</v>
      </c>
      <c r="AD18" s="71"/>
      <c r="AE18" s="72"/>
      <c r="AF18" s="73"/>
    </row>
    <row r="19" spans="1:32" ht="16.5" thickBot="1">
      <c r="A19" s="74" t="s">
        <v>38</v>
      </c>
      <c r="B19" s="75" t="s">
        <v>39</v>
      </c>
      <c r="C19" s="76" t="s">
        <v>40</v>
      </c>
      <c r="D19" s="77" t="s">
        <v>41</v>
      </c>
      <c r="E19" s="77" t="s">
        <v>42</v>
      </c>
      <c r="F19" s="77" t="s">
        <v>43</v>
      </c>
      <c r="G19" s="77" t="s">
        <v>44</v>
      </c>
      <c r="H19" s="78" t="s">
        <v>45</v>
      </c>
      <c r="I19" s="79" t="s">
        <v>46</v>
      </c>
      <c r="J19" s="80" t="s">
        <v>47</v>
      </c>
      <c r="K19" s="77" t="s">
        <v>48</v>
      </c>
      <c r="L19" s="77" t="s">
        <v>49</v>
      </c>
      <c r="M19" s="77" t="s">
        <v>50</v>
      </c>
      <c r="N19" s="77" t="s">
        <v>51</v>
      </c>
      <c r="O19" s="77" t="s">
        <v>52</v>
      </c>
      <c r="P19" s="81" t="s">
        <v>53</v>
      </c>
      <c r="Q19" s="76" t="s">
        <v>54</v>
      </c>
      <c r="R19" s="77" t="s">
        <v>55</v>
      </c>
      <c r="S19" s="77" t="s">
        <v>56</v>
      </c>
      <c r="T19" s="77" t="s">
        <v>57</v>
      </c>
      <c r="U19" s="77" t="s">
        <v>58</v>
      </c>
      <c r="V19" s="77" t="s">
        <v>59</v>
      </c>
      <c r="W19" s="82">
        <v>185</v>
      </c>
      <c r="X19" s="76" t="s">
        <v>60</v>
      </c>
      <c r="Y19" s="77" t="s">
        <v>61</v>
      </c>
      <c r="Z19" s="83" t="s">
        <v>62</v>
      </c>
      <c r="AA19" s="83" t="s">
        <v>63</v>
      </c>
      <c r="AB19" s="83" t="s">
        <v>64</v>
      </c>
      <c r="AC19" s="84">
        <v>240</v>
      </c>
      <c r="AD19" s="85">
        <v>245</v>
      </c>
      <c r="AE19" s="86" t="s">
        <v>65</v>
      </c>
      <c r="AF19" s="87" t="s">
        <v>66</v>
      </c>
    </row>
    <row r="20" spans="1:32" ht="31.5">
      <c r="A20" s="88" t="s">
        <v>67</v>
      </c>
      <c r="B20" s="89" t="s">
        <v>68</v>
      </c>
      <c r="C20" s="90"/>
      <c r="D20" s="91"/>
      <c r="E20" s="91"/>
      <c r="F20" s="91"/>
      <c r="G20" s="91"/>
      <c r="H20" s="92"/>
      <c r="I20" s="93">
        <f t="shared" ref="I20:I27" si="0">SUM(C20:H20)</f>
        <v>0</v>
      </c>
      <c r="J20" s="94"/>
      <c r="K20" s="95"/>
      <c r="L20" s="95"/>
      <c r="M20" s="95"/>
      <c r="N20" s="95"/>
      <c r="O20" s="96"/>
      <c r="P20" s="97">
        <f t="shared" ref="P20:P28" si="1">SUM(J20:O20)</f>
        <v>0</v>
      </c>
      <c r="Q20" s="98"/>
      <c r="R20" s="99"/>
      <c r="S20" s="99"/>
      <c r="T20" s="99"/>
      <c r="U20" s="99"/>
      <c r="V20" s="100"/>
      <c r="W20" s="101">
        <f t="shared" ref="W20:W28" si="2">SUM(Q20:V20)</f>
        <v>0</v>
      </c>
      <c r="X20" s="102"/>
      <c r="Y20" s="103"/>
      <c r="Z20" s="104"/>
      <c r="AA20" s="104"/>
      <c r="AB20" s="104"/>
      <c r="AC20" s="105"/>
      <c r="AD20" s="106">
        <f t="shared" ref="AD20:AD28" si="3">SUM(X20:AC20)</f>
        <v>0</v>
      </c>
      <c r="AE20" s="107">
        <v>9</v>
      </c>
      <c r="AF20" s="108">
        <v>59.999000000000002</v>
      </c>
    </row>
    <row r="21" spans="1:32" ht="32.25" thickBot="1">
      <c r="A21" s="109" t="s">
        <v>69</v>
      </c>
      <c r="B21" s="110" t="s">
        <v>40</v>
      </c>
      <c r="C21" s="111"/>
      <c r="D21" s="112"/>
      <c r="E21" s="112"/>
      <c r="F21" s="112"/>
      <c r="G21" s="112"/>
      <c r="H21" s="113"/>
      <c r="I21" s="114">
        <f t="shared" si="0"/>
        <v>0</v>
      </c>
      <c r="J21" s="115"/>
      <c r="K21" s="116"/>
      <c r="L21" s="116"/>
      <c r="M21" s="116"/>
      <c r="N21" s="116"/>
      <c r="O21" s="117"/>
      <c r="P21" s="118">
        <f t="shared" si="1"/>
        <v>0</v>
      </c>
      <c r="Q21" s="119"/>
      <c r="R21" s="120"/>
      <c r="S21" s="120"/>
      <c r="T21" s="120"/>
      <c r="U21" s="120"/>
      <c r="V21" s="121"/>
      <c r="W21" s="122">
        <f t="shared" si="2"/>
        <v>0</v>
      </c>
      <c r="X21" s="123"/>
      <c r="Y21" s="124"/>
      <c r="Z21" s="125"/>
      <c r="AA21" s="125"/>
      <c r="AB21" s="125"/>
      <c r="AC21" s="126"/>
      <c r="AD21" s="127">
        <f t="shared" si="3"/>
        <v>0</v>
      </c>
      <c r="AE21" s="128">
        <v>14</v>
      </c>
      <c r="AF21" s="129">
        <v>35464.47</v>
      </c>
    </row>
    <row r="22" spans="1:32" ht="31.5">
      <c r="A22" s="130" t="s">
        <v>70</v>
      </c>
      <c r="B22" s="89" t="s">
        <v>71</v>
      </c>
      <c r="C22" s="90">
        <v>142.58607060075062</v>
      </c>
      <c r="D22" s="91">
        <v>0.18360459544536431</v>
      </c>
      <c r="E22" s="91">
        <v>13.684784178682214</v>
      </c>
      <c r="F22" s="91">
        <v>47.45900575691644</v>
      </c>
      <c r="G22" s="91"/>
      <c r="H22" s="92">
        <v>56.957179638261138</v>
      </c>
      <c r="I22" s="93">
        <f>SUM(C22:H22)</f>
        <v>260.87064477005578</v>
      </c>
      <c r="J22" s="94">
        <v>0.53454493765060029</v>
      </c>
      <c r="K22" s="95">
        <v>8.6663258217533953E-3</v>
      </c>
      <c r="L22" s="95">
        <v>0.16791350181465525</v>
      </c>
      <c r="M22" s="95">
        <v>0.18901761006577694</v>
      </c>
      <c r="N22" s="95"/>
      <c r="O22" s="96">
        <v>0.40352522290569526</v>
      </c>
      <c r="P22" s="97">
        <f t="shared" si="1"/>
        <v>1.3036675982584813</v>
      </c>
      <c r="Q22" s="98">
        <v>426.31559447124135</v>
      </c>
      <c r="R22" s="99">
        <v>0.41211865658493463</v>
      </c>
      <c r="S22" s="99">
        <v>37.343717383942007</v>
      </c>
      <c r="T22" s="99">
        <v>144.31962590592769</v>
      </c>
      <c r="U22" s="99"/>
      <c r="V22" s="100">
        <v>161.81262333033223</v>
      </c>
      <c r="W22" s="101">
        <f t="shared" si="2"/>
        <v>770.20367974802832</v>
      </c>
      <c r="X22" s="102">
        <v>0.10603410130430496</v>
      </c>
      <c r="Y22" s="103">
        <v>0.55751070107824685</v>
      </c>
      <c r="Z22" s="104"/>
      <c r="AA22" s="104">
        <v>2.6003562822837833E-2</v>
      </c>
      <c r="AB22" s="104"/>
      <c r="AC22" s="105">
        <v>0.37203069438362479</v>
      </c>
      <c r="AD22" s="106">
        <f t="shared" si="3"/>
        <v>1.0615790595890147</v>
      </c>
      <c r="AE22" s="131">
        <f>SUM(AE23,AE24)</f>
        <v>1334</v>
      </c>
      <c r="AF22" s="132">
        <f>SUM(AF23,AF24)</f>
        <v>395498.6</v>
      </c>
    </row>
    <row r="23" spans="1:32" ht="94.5">
      <c r="A23" s="133" t="s">
        <v>72</v>
      </c>
      <c r="B23" s="134" t="s">
        <v>41</v>
      </c>
      <c r="C23" s="135">
        <v>44.741484217098233</v>
      </c>
      <c r="D23" s="136">
        <v>7.2427804996772524E-2</v>
      </c>
      <c r="E23" s="136">
        <v>6.124633601760828</v>
      </c>
      <c r="F23" s="136">
        <v>18.397625421953208</v>
      </c>
      <c r="G23" s="136"/>
      <c r="H23" s="137">
        <v>33.830821896064592</v>
      </c>
      <c r="I23" s="138">
        <f t="shared" si="0"/>
        <v>103.16699294187363</v>
      </c>
      <c r="J23" s="139">
        <v>0.20677029872699759</v>
      </c>
      <c r="K23" s="140">
        <v>1.2999862435318145E-2</v>
      </c>
      <c r="L23" s="140">
        <v>0.11491941884212865</v>
      </c>
      <c r="M23" s="140">
        <v>0.13264409900424334</v>
      </c>
      <c r="N23" s="140"/>
      <c r="O23" s="141">
        <v>0.35539306462365478</v>
      </c>
      <c r="P23" s="142">
        <f t="shared" si="1"/>
        <v>0.82272674363234244</v>
      </c>
      <c r="Q23" s="143">
        <v>77.679702189827736</v>
      </c>
      <c r="R23" s="144"/>
      <c r="S23" s="144">
        <v>6.7100121697585404</v>
      </c>
      <c r="T23" s="144">
        <v>28.867776711543002</v>
      </c>
      <c r="U23" s="144"/>
      <c r="V23" s="145">
        <v>48.907910031411724</v>
      </c>
      <c r="W23" s="146">
        <f t="shared" si="2"/>
        <v>162.16540110254101</v>
      </c>
      <c r="X23" s="147">
        <v>1.1756489349319055E-2</v>
      </c>
      <c r="Y23" s="148">
        <v>0.25634120273859534</v>
      </c>
      <c r="Z23" s="149"/>
      <c r="AA23" s="149">
        <v>2.6375382271087079E-2</v>
      </c>
      <c r="AB23" s="149"/>
      <c r="AC23" s="150">
        <v>0.15354863969693441</v>
      </c>
      <c r="AD23" s="151">
        <f t="shared" si="3"/>
        <v>0.44802171405593594</v>
      </c>
      <c r="AE23" s="152">
        <v>532</v>
      </c>
      <c r="AF23" s="153">
        <v>159241.57399999999</v>
      </c>
    </row>
    <row r="24" spans="1:32" ht="95.25" thickBot="1">
      <c r="A24" s="154" t="s">
        <v>73</v>
      </c>
      <c r="B24" s="110" t="s">
        <v>74</v>
      </c>
      <c r="C24" s="111">
        <v>217.40460575557614</v>
      </c>
      <c r="D24" s="112">
        <v>0.26861782828752795</v>
      </c>
      <c r="E24" s="112">
        <v>19.465782521270871</v>
      </c>
      <c r="F24" s="112">
        <v>69.68128689277377</v>
      </c>
      <c r="G24" s="112"/>
      <c r="H24" s="113">
        <v>74.641144318259975</v>
      </c>
      <c r="I24" s="114">
        <f t="shared" si="0"/>
        <v>381.46143731616831</v>
      </c>
      <c r="J24" s="115">
        <v>0.78518341701426964</v>
      </c>
      <c r="K24" s="116">
        <v>5.3526129894930193E-3</v>
      </c>
      <c r="L24" s="116">
        <v>0.20843633303529163</v>
      </c>
      <c r="M24" s="116">
        <v>0.23212457872953324</v>
      </c>
      <c r="N24" s="116"/>
      <c r="O24" s="117">
        <v>0.44033030032083309</v>
      </c>
      <c r="P24" s="118">
        <f t="shared" si="1"/>
        <v>1.6714272420894205</v>
      </c>
      <c r="Q24" s="119">
        <v>348.63589228141262</v>
      </c>
      <c r="R24" s="120">
        <v>0.41211865658493463</v>
      </c>
      <c r="S24" s="120">
        <v>30.633705214183664</v>
      </c>
      <c r="T24" s="120">
        <v>115.45184919438522</v>
      </c>
      <c r="U24" s="120"/>
      <c r="V24" s="121">
        <v>112.90471329891975</v>
      </c>
      <c r="W24" s="122">
        <f t="shared" si="2"/>
        <v>608.03827864548623</v>
      </c>
      <c r="X24" s="123">
        <v>0.17812508850219891</v>
      </c>
      <c r="Y24" s="124">
        <v>0.78780510500912326</v>
      </c>
      <c r="Z24" s="125"/>
      <c r="AA24" s="125">
        <v>2.5719244727291854E-2</v>
      </c>
      <c r="AB24" s="125"/>
      <c r="AC24" s="126">
        <v>0.5390967313862175</v>
      </c>
      <c r="AD24" s="127">
        <f t="shared" si="3"/>
        <v>1.5307461696248315</v>
      </c>
      <c r="AE24" s="128">
        <v>802</v>
      </c>
      <c r="AF24" s="129">
        <v>236257.02600000001</v>
      </c>
    </row>
    <row r="25" spans="1:32">
      <c r="A25" s="155" t="s">
        <v>75</v>
      </c>
      <c r="B25" s="156" t="s">
        <v>42</v>
      </c>
      <c r="C25" s="157">
        <v>22.102413961496751</v>
      </c>
      <c r="D25" s="158">
        <v>0.49922851358756082</v>
      </c>
      <c r="E25" s="158">
        <v>1.4925201354514628</v>
      </c>
      <c r="F25" s="158">
        <v>1.5556421678653556</v>
      </c>
      <c r="G25" s="158"/>
      <c r="H25" s="159">
        <v>5.3710952814377846</v>
      </c>
      <c r="I25" s="160">
        <f t="shared" si="0"/>
        <v>31.020900059838915</v>
      </c>
      <c r="J25" s="161">
        <v>0.10559161429806199</v>
      </c>
      <c r="K25" s="162">
        <v>6.7473536755080004E-3</v>
      </c>
      <c r="L25" s="162">
        <v>7.23110889994979E-3</v>
      </c>
      <c r="M25" s="162">
        <v>1.0491298137657019E-2</v>
      </c>
      <c r="N25" s="162"/>
      <c r="O25" s="163">
        <v>3.9546416428419127E-2</v>
      </c>
      <c r="P25" s="164">
        <f t="shared" si="1"/>
        <v>0.16960779143959592</v>
      </c>
      <c r="Q25" s="165">
        <v>53.805792295931028</v>
      </c>
      <c r="R25" s="166">
        <v>0.89063675152159882</v>
      </c>
      <c r="S25" s="166">
        <v>3.8743566142400421</v>
      </c>
      <c r="T25" s="166">
        <v>3.6278697030440141</v>
      </c>
      <c r="U25" s="166"/>
      <c r="V25" s="167">
        <v>13.704481058841255</v>
      </c>
      <c r="W25" s="168">
        <f t="shared" si="2"/>
        <v>75.903136423577934</v>
      </c>
      <c r="X25" s="169">
        <v>2.5219466677060145E-5</v>
      </c>
      <c r="Y25" s="170">
        <v>9.5604705493946185E-4</v>
      </c>
      <c r="Z25" s="171"/>
      <c r="AA25" s="171">
        <v>3.4390181832354743E-5</v>
      </c>
      <c r="AB25" s="171"/>
      <c r="AC25" s="172">
        <v>3.6682860621178393E-4</v>
      </c>
      <c r="AD25" s="173">
        <f t="shared" si="3"/>
        <v>1.3824853096606607E-3</v>
      </c>
      <c r="AE25" s="131">
        <f>SUM(AE26,AE27)</f>
        <v>434814</v>
      </c>
      <c r="AF25" s="132">
        <f>SUM(AF26,AF27)</f>
        <v>1318409.0049999999</v>
      </c>
    </row>
    <row r="26" spans="1:32" ht="94.5">
      <c r="A26" s="133" t="s">
        <v>72</v>
      </c>
      <c r="B26" s="134" t="s">
        <v>76</v>
      </c>
      <c r="C26" s="135">
        <v>16.512428439910689</v>
      </c>
      <c r="D26" s="136">
        <v>0.57036433476894421</v>
      </c>
      <c r="E26" s="136">
        <v>1.4039375244706405</v>
      </c>
      <c r="F26" s="136">
        <v>0.87389022338387956</v>
      </c>
      <c r="G26" s="136"/>
      <c r="H26" s="137">
        <v>3.4425932000719568</v>
      </c>
      <c r="I26" s="138">
        <f t="shared" si="0"/>
        <v>22.80321372260611</v>
      </c>
      <c r="J26" s="139">
        <v>8.3253087268917794E-2</v>
      </c>
      <c r="K26" s="140">
        <v>8.4390641368874402E-3</v>
      </c>
      <c r="L26" s="140">
        <v>9.978730383805463E-3</v>
      </c>
      <c r="M26" s="140">
        <v>6.5290314388207534E-3</v>
      </c>
      <c r="N26" s="140"/>
      <c r="O26" s="141">
        <v>3.149173024624078E-2</v>
      </c>
      <c r="P26" s="142">
        <f t="shared" si="1"/>
        <v>0.13969164347467222</v>
      </c>
      <c r="Q26" s="143">
        <v>20.41755011921823</v>
      </c>
      <c r="R26" s="144">
        <v>0.41422586484341711</v>
      </c>
      <c r="S26" s="144">
        <v>1.5300353834271938</v>
      </c>
      <c r="T26" s="144">
        <v>1.0897718292657443</v>
      </c>
      <c r="U26" s="144"/>
      <c r="V26" s="145">
        <v>3.3422692282360247</v>
      </c>
      <c r="W26" s="146">
        <f t="shared" si="2"/>
        <v>26.793852424990607</v>
      </c>
      <c r="X26" s="147">
        <v>5.290949302123787E-6</v>
      </c>
      <c r="Y26" s="148">
        <v>3.7036645114866511E-5</v>
      </c>
      <c r="Z26" s="149"/>
      <c r="AA26" s="149"/>
      <c r="AB26" s="149"/>
      <c r="AC26" s="150">
        <v>5.2909493021237872E-4</v>
      </c>
      <c r="AD26" s="151">
        <f t="shared" si="3"/>
        <v>5.7142252462936906E-4</v>
      </c>
      <c r="AE26" s="174">
        <v>188447</v>
      </c>
      <c r="AF26" s="153">
        <v>580222.16599999997</v>
      </c>
    </row>
    <row r="27" spans="1:32" ht="95.25" thickBot="1">
      <c r="A27" s="154" t="s">
        <v>73</v>
      </c>
      <c r="B27" s="78" t="s">
        <v>43</v>
      </c>
      <c r="C27" s="175">
        <v>26.376891924149064</v>
      </c>
      <c r="D27" s="176">
        <v>0.4448332922008828</v>
      </c>
      <c r="E27" s="176">
        <v>1.5602563428261635</v>
      </c>
      <c r="F27" s="176">
        <v>2.0769554434415318</v>
      </c>
      <c r="G27" s="176"/>
      <c r="H27" s="177">
        <v>6.8457573563027729</v>
      </c>
      <c r="I27" s="178">
        <f t="shared" si="0"/>
        <v>37.304694358920415</v>
      </c>
      <c r="J27" s="179">
        <v>0.12267315075919714</v>
      </c>
      <c r="K27" s="180">
        <v>5.4537583596648443E-3</v>
      </c>
      <c r="L27" s="180">
        <v>5.130093175115002E-3</v>
      </c>
      <c r="M27" s="180">
        <v>1.3521113084569667E-2</v>
      </c>
      <c r="N27" s="180"/>
      <c r="O27" s="181">
        <v>4.5705569873244624E-2</v>
      </c>
      <c r="P27" s="182">
        <f t="shared" si="1"/>
        <v>0.19248368525179127</v>
      </c>
      <c r="Q27" s="183">
        <v>33.388242176712403</v>
      </c>
      <c r="R27" s="184">
        <v>0.47641088667817971</v>
      </c>
      <c r="S27" s="184">
        <v>2.3443212308128287</v>
      </c>
      <c r="T27" s="184">
        <v>2.5380978737782764</v>
      </c>
      <c r="U27" s="184"/>
      <c r="V27" s="185">
        <v>10.36221183060521</v>
      </c>
      <c r="W27" s="186">
        <f t="shared" si="2"/>
        <v>49.109283998586903</v>
      </c>
      <c r="X27" s="187">
        <v>4.0458148068730303E-5</v>
      </c>
      <c r="Y27" s="188">
        <v>1.6587840708179424E-3</v>
      </c>
      <c r="Z27" s="189"/>
      <c r="AA27" s="189">
        <v>6.0687222103095454E-5</v>
      </c>
      <c r="AB27" s="189"/>
      <c r="AC27" s="190">
        <v>2.4274888841238182E-4</v>
      </c>
      <c r="AD27" s="191">
        <f t="shared" si="3"/>
        <v>2.00267832940215E-3</v>
      </c>
      <c r="AE27" s="192">
        <v>246367</v>
      </c>
      <c r="AF27" s="193">
        <v>738186.83900000004</v>
      </c>
    </row>
    <row r="28" spans="1:32" ht="16.5" thickBot="1">
      <c r="A28" s="194" t="s">
        <v>77</v>
      </c>
      <c r="B28" s="195" t="s">
        <v>78</v>
      </c>
      <c r="C28" s="196">
        <f t="shared" ref="C28:H28" si="4">SUM(C20,C21,C22,C25)</f>
        <v>164.68848456224737</v>
      </c>
      <c r="D28" s="197">
        <f t="shared" si="4"/>
        <v>0.68283310903292516</v>
      </c>
      <c r="E28" s="197">
        <f t="shared" si="4"/>
        <v>15.177304314133677</v>
      </c>
      <c r="F28" s="197">
        <f t="shared" si="4"/>
        <v>49.014647924781798</v>
      </c>
      <c r="G28" s="197">
        <f t="shared" si="4"/>
        <v>0</v>
      </c>
      <c r="H28" s="197">
        <f t="shared" si="4"/>
        <v>62.32827491969892</v>
      </c>
      <c r="I28" s="198">
        <f>SUM(C28:H28)</f>
        <v>291.89154482989466</v>
      </c>
      <c r="J28" s="199">
        <f t="shared" ref="J28:O28" si="5">SUM(J20,J21,J22,J25)</f>
        <v>0.64013655194866226</v>
      </c>
      <c r="K28" s="200">
        <f t="shared" si="5"/>
        <v>1.5413679497261395E-2</v>
      </c>
      <c r="L28" s="200">
        <f t="shared" si="5"/>
        <v>0.17514461071460505</v>
      </c>
      <c r="M28" s="200">
        <f t="shared" si="5"/>
        <v>0.19950890820343395</v>
      </c>
      <c r="N28" s="200">
        <f t="shared" si="5"/>
        <v>0</v>
      </c>
      <c r="O28" s="200">
        <f t="shared" si="5"/>
        <v>0.44307163933411436</v>
      </c>
      <c r="P28" s="201">
        <f t="shared" si="1"/>
        <v>1.473275389698077</v>
      </c>
      <c r="Q28" s="202">
        <f t="shared" ref="Q28:V28" si="6">SUM(Q20,Q21,Q22,Q25)</f>
        <v>480.1213867671724</v>
      </c>
      <c r="R28" s="203">
        <f t="shared" si="6"/>
        <v>1.3027554081065333</v>
      </c>
      <c r="S28" s="203">
        <f t="shared" si="6"/>
        <v>41.218073998182049</v>
      </c>
      <c r="T28" s="203">
        <f t="shared" si="6"/>
        <v>147.94749560897171</v>
      </c>
      <c r="U28" s="203">
        <f t="shared" si="6"/>
        <v>0</v>
      </c>
      <c r="V28" s="203">
        <f t="shared" si="6"/>
        <v>175.51710438917348</v>
      </c>
      <c r="W28" s="204">
        <f t="shared" si="2"/>
        <v>846.10681617160617</v>
      </c>
      <c r="X28" s="205">
        <f t="shared" ref="X28:AC28" si="7">SUM(X20,X21,X22,X25)</f>
        <v>0.10605932077098203</v>
      </c>
      <c r="Y28" s="206">
        <f t="shared" si="7"/>
        <v>0.55846674813318631</v>
      </c>
      <c r="Z28" s="206">
        <f t="shared" si="7"/>
        <v>0</v>
      </c>
      <c r="AA28" s="206">
        <f t="shared" si="7"/>
        <v>2.6037953004670187E-2</v>
      </c>
      <c r="AB28" s="206">
        <f t="shared" si="7"/>
        <v>0</v>
      </c>
      <c r="AC28" s="206">
        <f t="shared" si="7"/>
        <v>0.37239752298983658</v>
      </c>
      <c r="AD28" s="207">
        <f t="shared" si="3"/>
        <v>1.0629615448986751</v>
      </c>
      <c r="AE28" s="208">
        <f>SUM(AE20,AE21,AE22,AE25)</f>
        <v>436171</v>
      </c>
      <c r="AF28" s="209">
        <f>SUM(AF20,AF21,AF22,AF25)</f>
        <v>1749432.0739999998</v>
      </c>
    </row>
    <row r="29" spans="1:32" ht="16.5" thickTop="1">
      <c r="A29" s="210" t="s">
        <v>79</v>
      </c>
      <c r="B29" s="31"/>
      <c r="C29" s="31"/>
      <c r="D29" s="31"/>
      <c r="E29" s="31"/>
      <c r="F29" s="31"/>
      <c r="G29" s="31"/>
      <c r="H29" s="31"/>
      <c r="I29" s="31"/>
      <c r="J29" s="31"/>
      <c r="K29" s="210" t="s">
        <v>80</v>
      </c>
      <c r="L29" s="31"/>
      <c r="M29" s="31"/>
      <c r="N29" s="31"/>
      <c r="O29" s="27"/>
      <c r="P29" s="31"/>
      <c r="Q29" s="31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>
      <c r="A30" s="27"/>
      <c r="B30" s="19" t="s">
        <v>81</v>
      </c>
      <c r="C30" s="20"/>
      <c r="D30" s="20"/>
      <c r="E30" s="21"/>
      <c r="F30" s="22"/>
      <c r="G30" s="22"/>
      <c r="H30" s="22"/>
      <c r="I30" s="22"/>
      <c r="J30" s="22"/>
      <c r="K30" s="27"/>
      <c r="L30" s="27"/>
      <c r="M30" s="27"/>
      <c r="N30" s="27"/>
      <c r="O30" s="27"/>
      <c r="P30" s="27"/>
      <c r="Q30" s="27"/>
      <c r="R30" s="27"/>
      <c r="S30" s="27"/>
      <c r="T30" s="30" t="s">
        <v>82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27"/>
      <c r="AF30" s="27"/>
    </row>
    <row r="31" spans="1:32">
      <c r="A31" s="19"/>
      <c r="B31" s="23"/>
      <c r="C31" s="20"/>
      <c r="D31" s="20"/>
      <c r="E31" s="211"/>
      <c r="F31" s="212"/>
      <c r="G31" s="212"/>
      <c r="H31" s="20" t="s">
        <v>83</v>
      </c>
      <c r="I31" s="27"/>
      <c r="J31" s="20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0" t="s">
        <v>84</v>
      </c>
      <c r="Z31" s="27"/>
      <c r="AA31" s="27"/>
      <c r="AB31" s="27"/>
      <c r="AC31" s="27"/>
      <c r="AD31" s="27"/>
      <c r="AE31" s="27"/>
      <c r="AF31" s="27"/>
    </row>
    <row r="32" spans="1:32">
      <c r="A32" s="23"/>
      <c r="B32" s="20"/>
      <c r="C32" s="24"/>
      <c r="D32" s="24"/>
      <c r="E32" s="25"/>
      <c r="F32" s="26"/>
      <c r="G32" s="27"/>
      <c r="H32" s="28"/>
      <c r="I32" s="27"/>
      <c r="J32" s="26"/>
      <c r="K32" s="29"/>
      <c r="L32" s="29"/>
      <c r="M32" s="29"/>
      <c r="N32" s="27"/>
      <c r="O32" s="28" t="s">
        <v>85</v>
      </c>
      <c r="P32" s="27"/>
      <c r="Q32" s="29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>
      <c r="A33" s="23"/>
      <c r="B33" s="19" t="s">
        <v>86</v>
      </c>
      <c r="C33" s="27"/>
      <c r="D33" s="27"/>
      <c r="E33" s="30" t="s">
        <v>87</v>
      </c>
      <c r="F33" s="30"/>
      <c r="G33" s="30"/>
      <c r="H33" s="30"/>
      <c r="I33" s="30"/>
      <c r="J33" s="30"/>
      <c r="K33" s="29"/>
      <c r="L33" s="29"/>
      <c r="M33" s="27"/>
      <c r="N33" s="29"/>
      <c r="O33" s="29"/>
      <c r="P33" s="29"/>
      <c r="Q33" s="29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>
      <c r="A34" s="23"/>
      <c r="B34" s="35"/>
      <c r="C34" s="32"/>
      <c r="D34" s="35"/>
      <c r="E34" s="213"/>
      <c r="F34" s="29"/>
      <c r="G34" s="44" t="s">
        <v>84</v>
      </c>
      <c r="H34" s="44"/>
      <c r="I34" s="29"/>
      <c r="J34" s="214"/>
      <c r="K34" s="212"/>
      <c r="L34" s="212"/>
      <c r="M34" s="29"/>
      <c r="N34" s="212"/>
      <c r="O34" s="212"/>
      <c r="P34" s="215"/>
      <c r="Q34" s="216"/>
      <c r="R34" s="216"/>
      <c r="S34" s="21"/>
      <c r="T34" s="217"/>
      <c r="U34" s="217"/>
      <c r="V34" s="21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>
      <c r="A35" s="31"/>
      <c r="B35" s="19" t="s">
        <v>88</v>
      </c>
      <c r="C35" s="32"/>
      <c r="D35" s="33" t="s">
        <v>89</v>
      </c>
      <c r="E35" s="33"/>
      <c r="F35" s="33"/>
      <c r="G35" s="33"/>
      <c r="H35" s="33"/>
      <c r="I35" s="33"/>
      <c r="J35" s="33"/>
      <c r="K35" s="19"/>
      <c r="L35" s="19" t="s">
        <v>90</v>
      </c>
      <c r="M35" s="33" t="s">
        <v>91</v>
      </c>
      <c r="N35" s="33"/>
      <c r="O35" s="33"/>
      <c r="P35" s="33"/>
      <c r="Q35" s="33"/>
      <c r="R35" s="33"/>
      <c r="S35" s="19"/>
      <c r="T35" s="19" t="s">
        <v>92</v>
      </c>
      <c r="U35" s="19"/>
      <c r="V35" s="19"/>
      <c r="W35" s="218" t="s">
        <v>93</v>
      </c>
      <c r="X35" s="33"/>
      <c r="Y35" s="33"/>
      <c r="Z35" s="33"/>
      <c r="AA35" s="33"/>
      <c r="AB35" s="33"/>
      <c r="AC35" s="33"/>
      <c r="AD35" s="33"/>
      <c r="AE35" s="27"/>
      <c r="AF35" s="27"/>
    </row>
    <row r="36" spans="1:32">
      <c r="A36" s="34"/>
      <c r="B36" s="32"/>
      <c r="C36" s="32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</sheetData>
  <mergeCells count="43"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B7:S7"/>
    <mergeCell ref="T7:AE7"/>
    <mergeCell ref="E9:AE9"/>
    <mergeCell ref="F10:AE10"/>
    <mergeCell ref="B11:AE11"/>
    <mergeCell ref="B12:AE12"/>
    <mergeCell ref="AA1:AF1"/>
    <mergeCell ref="A2:AF2"/>
    <mergeCell ref="A3:AF3"/>
    <mergeCell ref="N4:P4"/>
    <mergeCell ref="N5:P5"/>
    <mergeCell ref="B6:S6"/>
    <mergeCell ref="T6:AE6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2020-07-09T10:52:42Z</dcterms:modified>
</cp:coreProperties>
</file>