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vnfs01\work\Департамент з обслуговування клієнтів\ІКЦ\Звіт № 8 НКРЕКП\"/>
    </mc:Choice>
  </mc:AlternateContent>
  <workbookProtection workbookPassword="CF42" lockStructure="1"/>
  <bookViews>
    <workbookView xWindow="0" yWindow="0" windowWidth="21570" windowHeight="7980"/>
  </bookViews>
  <sheets>
    <sheet name="Форма 8" sheetId="1" r:id="rId1"/>
  </sheets>
  <definedNames>
    <definedName name="csDesignMode">1</definedName>
    <definedName name="Z_559ED7BD_1727_44CD_BBFA_066575BCFDAF_.wvu.PrintArea" localSheetId="0" hidden="1">'Форма 8'!$B$1:$T$166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8'!$B$1:$T$165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1" i="1" l="1"/>
  <c r="J130" i="1"/>
  <c r="J129" i="1" s="1"/>
  <c r="J128" i="1" s="1"/>
  <c r="J127" i="1" s="1"/>
  <c r="N27" i="1" l="1"/>
  <c r="M27" i="1" s="1"/>
  <c r="N28" i="1"/>
  <c r="M28" i="1" s="1"/>
  <c r="N29" i="1"/>
  <c r="M29" i="1" s="1"/>
  <c r="N30" i="1"/>
  <c r="M30" i="1" s="1"/>
  <c r="N31" i="1"/>
  <c r="N32" i="1"/>
  <c r="M32" i="1" s="1"/>
  <c r="N34" i="1"/>
  <c r="M34" i="1" s="1"/>
  <c r="N35" i="1"/>
  <c r="M35" i="1" s="1"/>
  <c r="N36" i="1"/>
  <c r="M36" i="1" s="1"/>
  <c r="N37" i="1"/>
  <c r="M37" i="1" s="1"/>
  <c r="N38" i="1"/>
  <c r="N39" i="1"/>
  <c r="M39" i="1" s="1"/>
  <c r="N40" i="1"/>
  <c r="M40" i="1" s="1"/>
  <c r="N41" i="1"/>
  <c r="M41" i="1" s="1"/>
  <c r="N43" i="1"/>
  <c r="M43" i="1" s="1"/>
  <c r="N44" i="1"/>
  <c r="M44" i="1" s="1"/>
  <c r="N45" i="1"/>
  <c r="M45" i="1" s="1"/>
  <c r="N47" i="1"/>
  <c r="M47" i="1" s="1"/>
  <c r="N48" i="1"/>
  <c r="N49" i="1"/>
  <c r="M49" i="1" s="1"/>
  <c r="N50" i="1"/>
  <c r="M50" i="1" s="1"/>
  <c r="N51" i="1"/>
  <c r="M51" i="1" s="1"/>
  <c r="N52" i="1"/>
  <c r="M52" i="1" s="1"/>
  <c r="N53" i="1"/>
  <c r="M53" i="1" s="1"/>
  <c r="N55" i="1"/>
  <c r="M55" i="1" s="1"/>
  <c r="N56" i="1"/>
  <c r="M56" i="1" s="1"/>
  <c r="N57" i="1"/>
  <c r="N59" i="1"/>
  <c r="M59" i="1" s="1"/>
  <c r="N60" i="1"/>
  <c r="M60" i="1" s="1"/>
  <c r="N61" i="1"/>
  <c r="M61" i="1" s="1"/>
  <c r="N62" i="1"/>
  <c r="M62" i="1" s="1"/>
  <c r="N64" i="1"/>
  <c r="M64" i="1" s="1"/>
  <c r="N65" i="1"/>
  <c r="M65" i="1" s="1"/>
  <c r="N66" i="1"/>
  <c r="M66" i="1" s="1"/>
  <c r="N67" i="1"/>
  <c r="N68" i="1"/>
  <c r="N70" i="1"/>
  <c r="N71" i="1"/>
  <c r="M71" i="1" s="1"/>
  <c r="N72" i="1"/>
  <c r="M72" i="1" s="1"/>
  <c r="N73" i="1"/>
  <c r="M73" i="1" s="1"/>
  <c r="N74" i="1"/>
  <c r="M74" i="1" s="1"/>
  <c r="N75" i="1"/>
  <c r="M75" i="1" s="1"/>
  <c r="N76" i="1"/>
  <c r="M76" i="1" s="1"/>
  <c r="N77" i="1"/>
  <c r="M77" i="1" s="1"/>
  <c r="N78" i="1"/>
  <c r="M78" i="1" s="1"/>
  <c r="N79" i="1"/>
  <c r="M79" i="1" s="1"/>
  <c r="M31" i="1"/>
  <c r="M38" i="1"/>
  <c r="M48" i="1"/>
  <c r="M57" i="1"/>
  <c r="M67" i="1"/>
  <c r="M68" i="1"/>
  <c r="M70" i="1"/>
  <c r="H26" i="1"/>
  <c r="G26" i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4" i="1"/>
  <c r="E34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3" i="1"/>
  <c r="E43" i="1" s="1"/>
  <c r="F44" i="1"/>
  <c r="E44" i="1" s="1"/>
  <c r="F45" i="1"/>
  <c r="E45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5" i="1"/>
  <c r="E55" i="1" s="1"/>
  <c r="F56" i="1"/>
  <c r="E56" i="1" s="1"/>
  <c r="F57" i="1"/>
  <c r="E57" i="1" s="1"/>
  <c r="F59" i="1"/>
  <c r="E59" i="1" s="1"/>
  <c r="F60" i="1"/>
  <c r="E60" i="1" s="1"/>
  <c r="F61" i="1"/>
  <c r="E61" i="1" s="1"/>
  <c r="F62" i="1"/>
  <c r="E62" i="1" s="1"/>
  <c r="F64" i="1"/>
  <c r="E64" i="1" s="1"/>
  <c r="F65" i="1"/>
  <c r="E65" i="1" s="1"/>
  <c r="F66" i="1"/>
  <c r="E66" i="1" s="1"/>
  <c r="F67" i="1"/>
  <c r="E67" i="1" s="1"/>
  <c r="F68" i="1"/>
  <c r="E68" i="1" s="1"/>
  <c r="F70" i="1"/>
  <c r="E70" i="1" s="1"/>
  <c r="F71" i="1"/>
  <c r="E71" i="1" s="1"/>
  <c r="F72" i="1"/>
  <c r="E72" i="1" s="1"/>
  <c r="F73" i="1"/>
  <c r="E73" i="1" s="1"/>
  <c r="F74" i="1"/>
  <c r="E74" i="1" s="1"/>
  <c r="F75" i="1"/>
  <c r="E75" i="1" s="1"/>
  <c r="F76" i="1"/>
  <c r="E76" i="1" s="1"/>
  <c r="F77" i="1"/>
  <c r="E77" i="1" s="1"/>
  <c r="F78" i="1"/>
  <c r="E78" i="1" s="1"/>
  <c r="F79" i="1"/>
  <c r="E79" i="1" s="1"/>
  <c r="F26" i="1" l="1"/>
  <c r="G69" i="1" l="1"/>
  <c r="F69" i="1" s="1"/>
  <c r="E69" i="1" s="1"/>
  <c r="H69" i="1"/>
  <c r="I69" i="1"/>
  <c r="J69" i="1"/>
  <c r="K69" i="1"/>
  <c r="O69" i="1"/>
  <c r="P69" i="1"/>
  <c r="Q69" i="1"/>
  <c r="R69" i="1"/>
  <c r="S69" i="1"/>
  <c r="G63" i="1"/>
  <c r="H63" i="1"/>
  <c r="I63" i="1"/>
  <c r="J63" i="1"/>
  <c r="K63" i="1"/>
  <c r="O63" i="1"/>
  <c r="P63" i="1"/>
  <c r="Q63" i="1"/>
  <c r="R63" i="1"/>
  <c r="S63" i="1"/>
  <c r="G58" i="1"/>
  <c r="H58" i="1"/>
  <c r="I58" i="1"/>
  <c r="J58" i="1"/>
  <c r="K58" i="1"/>
  <c r="O58" i="1"/>
  <c r="P58" i="1"/>
  <c r="Q58" i="1"/>
  <c r="R58" i="1"/>
  <c r="S58" i="1"/>
  <c r="G54" i="1"/>
  <c r="H54" i="1"/>
  <c r="I54" i="1"/>
  <c r="J54" i="1"/>
  <c r="K54" i="1"/>
  <c r="O54" i="1"/>
  <c r="P54" i="1"/>
  <c r="Q54" i="1"/>
  <c r="R54" i="1"/>
  <c r="S54" i="1"/>
  <c r="G46" i="1"/>
  <c r="H46" i="1"/>
  <c r="I46" i="1"/>
  <c r="J46" i="1"/>
  <c r="K46" i="1"/>
  <c r="O46" i="1"/>
  <c r="P46" i="1"/>
  <c r="Q46" i="1"/>
  <c r="R46" i="1"/>
  <c r="S46" i="1"/>
  <c r="G42" i="1"/>
  <c r="H42" i="1"/>
  <c r="I42" i="1"/>
  <c r="J42" i="1"/>
  <c r="K42" i="1"/>
  <c r="O42" i="1"/>
  <c r="P42" i="1"/>
  <c r="Q42" i="1"/>
  <c r="R42" i="1"/>
  <c r="S42" i="1"/>
  <c r="G33" i="1"/>
  <c r="H33" i="1"/>
  <c r="I33" i="1"/>
  <c r="J33" i="1"/>
  <c r="K33" i="1"/>
  <c r="O33" i="1"/>
  <c r="N33" i="1" s="1"/>
  <c r="M33" i="1" s="1"/>
  <c r="P33" i="1"/>
  <c r="Q33" i="1"/>
  <c r="R33" i="1"/>
  <c r="S33" i="1"/>
  <c r="I26" i="1"/>
  <c r="J26" i="1"/>
  <c r="K26" i="1"/>
  <c r="L26" i="1"/>
  <c r="O26" i="1"/>
  <c r="P26" i="1"/>
  <c r="Q26" i="1"/>
  <c r="R26" i="1"/>
  <c r="S26" i="1"/>
  <c r="T26" i="1"/>
  <c r="F90" i="1"/>
  <c r="E90" i="1" s="1"/>
  <c r="F91" i="1"/>
  <c r="E91" i="1" s="1"/>
  <c r="F92" i="1"/>
  <c r="E92" i="1" s="1"/>
  <c r="F93" i="1"/>
  <c r="E93" i="1" s="1"/>
  <c r="F94" i="1"/>
  <c r="E94" i="1" s="1"/>
  <c r="F95" i="1"/>
  <c r="E95" i="1" s="1"/>
  <c r="F97" i="1"/>
  <c r="E97" i="1" s="1"/>
  <c r="F98" i="1"/>
  <c r="E98" i="1" s="1"/>
  <c r="F99" i="1"/>
  <c r="E99" i="1" s="1"/>
  <c r="F100" i="1"/>
  <c r="E100" i="1" s="1"/>
  <c r="F101" i="1"/>
  <c r="E101" i="1" s="1"/>
  <c r="F102" i="1"/>
  <c r="E102" i="1" s="1"/>
  <c r="F103" i="1"/>
  <c r="E103" i="1" s="1"/>
  <c r="F104" i="1"/>
  <c r="E104" i="1" s="1"/>
  <c r="F106" i="1"/>
  <c r="E106" i="1" s="1"/>
  <c r="F107" i="1"/>
  <c r="E107" i="1" s="1"/>
  <c r="F108" i="1"/>
  <c r="E108" i="1" s="1"/>
  <c r="F110" i="1"/>
  <c r="E110" i="1" s="1"/>
  <c r="F111" i="1"/>
  <c r="E111" i="1" s="1"/>
  <c r="F112" i="1"/>
  <c r="E112" i="1" s="1"/>
  <c r="F113" i="1"/>
  <c r="E113" i="1" s="1"/>
  <c r="F114" i="1"/>
  <c r="E114" i="1" s="1"/>
  <c r="F115" i="1"/>
  <c r="E115" i="1" s="1"/>
  <c r="F116" i="1"/>
  <c r="E116" i="1" s="1"/>
  <c r="F118" i="1"/>
  <c r="E118" i="1" s="1"/>
  <c r="F119" i="1"/>
  <c r="E119" i="1" s="1"/>
  <c r="F120" i="1"/>
  <c r="E120" i="1" s="1"/>
  <c r="F122" i="1"/>
  <c r="E122" i="1" s="1"/>
  <c r="F123" i="1"/>
  <c r="E123" i="1" s="1"/>
  <c r="F124" i="1"/>
  <c r="E124" i="1" s="1"/>
  <c r="F125" i="1"/>
  <c r="E125" i="1" s="1"/>
  <c r="F133" i="1"/>
  <c r="E133" i="1" s="1"/>
  <c r="F134" i="1"/>
  <c r="E134" i="1" s="1"/>
  <c r="F135" i="1"/>
  <c r="E135" i="1" s="1"/>
  <c r="F136" i="1"/>
  <c r="E136" i="1" s="1"/>
  <c r="F137" i="1"/>
  <c r="E137" i="1" s="1"/>
  <c r="F138" i="1"/>
  <c r="E138" i="1" s="1"/>
  <c r="F139" i="1"/>
  <c r="E139" i="1" s="1"/>
  <c r="F140" i="1"/>
  <c r="E140" i="1" s="1"/>
  <c r="F141" i="1"/>
  <c r="E141" i="1" s="1"/>
  <c r="F142" i="1"/>
  <c r="E142" i="1" s="1"/>
  <c r="G132" i="1"/>
  <c r="H132" i="1"/>
  <c r="H131" i="1" s="1"/>
  <c r="H130" i="1" s="1"/>
  <c r="H129" i="1" s="1"/>
  <c r="H128" i="1" s="1"/>
  <c r="H127" i="1" s="1"/>
  <c r="H126" i="1" s="1"/>
  <c r="I132" i="1"/>
  <c r="J132" i="1"/>
  <c r="K132" i="1"/>
  <c r="K131" i="1" s="1"/>
  <c r="K130" i="1" s="1"/>
  <c r="K129" i="1" s="1"/>
  <c r="K128" i="1" s="1"/>
  <c r="K127" i="1" s="1"/>
  <c r="K126" i="1" s="1"/>
  <c r="L132" i="1"/>
  <c r="L131" i="1" s="1"/>
  <c r="L130" i="1" s="1"/>
  <c r="L129" i="1" s="1"/>
  <c r="L128" i="1" s="1"/>
  <c r="L127" i="1" s="1"/>
  <c r="L126" i="1" s="1"/>
  <c r="M132" i="1"/>
  <c r="M131" i="1" s="1"/>
  <c r="M130" i="1" s="1"/>
  <c r="M129" i="1" s="1"/>
  <c r="M128" i="1" s="1"/>
  <c r="M127" i="1" s="1"/>
  <c r="M126" i="1" s="1"/>
  <c r="G126" i="1"/>
  <c r="I126" i="1"/>
  <c r="J126" i="1"/>
  <c r="G121" i="1"/>
  <c r="H121" i="1"/>
  <c r="I121" i="1"/>
  <c r="J121" i="1"/>
  <c r="K121" i="1"/>
  <c r="L121" i="1"/>
  <c r="M121" i="1"/>
  <c r="G117" i="1"/>
  <c r="F117" i="1" s="1"/>
  <c r="H117" i="1"/>
  <c r="I117" i="1"/>
  <c r="J117" i="1"/>
  <c r="K117" i="1"/>
  <c r="L117" i="1"/>
  <c r="M117" i="1"/>
  <c r="G109" i="1"/>
  <c r="H109" i="1"/>
  <c r="I109" i="1"/>
  <c r="J109" i="1"/>
  <c r="K109" i="1"/>
  <c r="L109" i="1"/>
  <c r="M109" i="1"/>
  <c r="G105" i="1"/>
  <c r="H105" i="1"/>
  <c r="I105" i="1"/>
  <c r="J105" i="1"/>
  <c r="K105" i="1"/>
  <c r="L105" i="1"/>
  <c r="M105" i="1"/>
  <c r="G96" i="1"/>
  <c r="H96" i="1"/>
  <c r="I96" i="1"/>
  <c r="J96" i="1"/>
  <c r="K96" i="1"/>
  <c r="L96" i="1"/>
  <c r="M96" i="1"/>
  <c r="G89" i="1"/>
  <c r="H89" i="1"/>
  <c r="I89" i="1"/>
  <c r="J89" i="1"/>
  <c r="K89" i="1"/>
  <c r="L89" i="1"/>
  <c r="M89" i="1"/>
  <c r="F151" i="1"/>
  <c r="F150" i="1" s="1"/>
  <c r="G151" i="1"/>
  <c r="G150" i="1" s="1"/>
  <c r="H151" i="1"/>
  <c r="H150" i="1" s="1"/>
  <c r="I151" i="1"/>
  <c r="I150" i="1" s="1"/>
  <c r="J151" i="1"/>
  <c r="J150" i="1" s="1"/>
  <c r="K151" i="1"/>
  <c r="K150" i="1" s="1"/>
  <c r="E151" i="1"/>
  <c r="E150" i="1" s="1"/>
  <c r="F121" i="1" l="1"/>
  <c r="E121" i="1" s="1"/>
  <c r="F132" i="1"/>
  <c r="E132" i="1" s="1"/>
  <c r="F127" i="1"/>
  <c r="E127" i="1" s="1"/>
  <c r="F131" i="1"/>
  <c r="E131" i="1" s="1"/>
  <c r="F130" i="1"/>
  <c r="E130" i="1" s="1"/>
  <c r="F129" i="1"/>
  <c r="E129" i="1" s="1"/>
  <c r="F128" i="1"/>
  <c r="E128" i="1" s="1"/>
  <c r="F126" i="1"/>
  <c r="E126" i="1" s="1"/>
  <c r="F109" i="1"/>
  <c r="E109" i="1" s="1"/>
  <c r="F105" i="1"/>
  <c r="E105" i="1" s="1"/>
  <c r="F96" i="1"/>
  <c r="E96" i="1" s="1"/>
  <c r="F89" i="1"/>
  <c r="E89" i="1" s="1"/>
  <c r="N63" i="1"/>
  <c r="M63" i="1" s="1"/>
  <c r="F63" i="1"/>
  <c r="E63" i="1" s="1"/>
  <c r="N58" i="1"/>
  <c r="M58" i="1" s="1"/>
  <c r="F58" i="1"/>
  <c r="E58" i="1" s="1"/>
  <c r="N54" i="1"/>
  <c r="M54" i="1" s="1"/>
  <c r="F54" i="1"/>
  <c r="E54" i="1" s="1"/>
  <c r="N69" i="1"/>
  <c r="M69" i="1" s="1"/>
  <c r="N46" i="1"/>
  <c r="M46" i="1" s="1"/>
  <c r="F46" i="1"/>
  <c r="E46" i="1" s="1"/>
  <c r="N42" i="1"/>
  <c r="M42" i="1" s="1"/>
  <c r="F42" i="1"/>
  <c r="E42" i="1" s="1"/>
  <c r="F33" i="1"/>
  <c r="E33" i="1" s="1"/>
  <c r="E26" i="1"/>
  <c r="N26" i="1"/>
  <c r="M26" i="1" s="1"/>
  <c r="E117" i="1"/>
</calcChain>
</file>

<file path=xl/sharedStrings.xml><?xml version="1.0" encoding="utf-8"?>
<sst xmlns="http://schemas.openxmlformats.org/spreadsheetml/2006/main" count="450" uniqueCount="301">
  <si>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</si>
  <si>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</si>
  <si>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</si>
  <si>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рік</t>
  </si>
  <si>
    <t>Подають</t>
  </si>
  <si>
    <t>Термін подання</t>
  </si>
  <si>
    <t>Форма № 8-НКРЕКП-моніторинг-розподіл (річна)</t>
  </si>
  <si>
    <t>Суб'єкти господарювання, що мають ліцензію на провадження господарської діяльності з розподілу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</si>
  <si>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</si>
  <si>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</si>
  <si>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</si>
  <si>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>Постанова Національної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</si>
  <si>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</si>
  <si>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</si>
  <si>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</si>
  <si>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</si>
  <si>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</si>
  <si>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</si>
  <si>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</si>
  <si>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</si>
  <si>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</si>
  <si>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</si>
  <si>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</si>
  <si>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</si>
  <si>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</si>
  <si>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</si>
  <si>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</si>
  <si>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</si>
  <si>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</si>
  <si>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</si>
  <si>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</si>
  <si>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</si>
  <si>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</si>
  <si>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</si>
  <si>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</si>
  <si>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</si>
  <si>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</si>
  <si>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</si>
  <si>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</si>
  <si>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</si>
  <si>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</si>
  <si>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</si>
  <si>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</si>
  <si>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</si>
  <si>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</si>
  <si>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</si>
  <si>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</si>
  <si>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</si>
  <si>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</si>
  <si>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</si>
  <si>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</si>
  <si>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</si>
  <si>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</si>
  <si>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</si>
  <si>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</si>
  <si>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</si>
  <si>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</si>
  <si>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</si>
  <si>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</si>
  <si>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</si>
  <si>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</si>
  <si>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</si>
  <si>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</si>
  <si>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</si>
  <si>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</si>
  <si>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</si>
  <si>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</si>
  <si>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</si>
  <si>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</si>
  <si>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</si>
  <si>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</si>
  <si>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</si>
  <si>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</si>
  <si>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</si>
  <si>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</si>
  <si>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</si>
  <si>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</si>
  <si>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</si>
  <si>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</si>
  <si>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</si>
  <si>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</si>
  <si>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</si>
  <si>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</si>
  <si>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</si>
  <si>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</si>
  <si>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</si>
  <si>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</si>
  <si>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</si>
  <si>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</si>
  <si>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</si>
  <si>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</si>
  <si>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</si>
  <si>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</si>
  <si>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</si>
  <si>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</si>
  <si>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</si>
  <si>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</si>
  <si>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</si>
  <si>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</si>
  <si>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</si>
  <si>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</si>
  <si>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</si>
  <si>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</si>
  <si>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</si>
  <si>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</si>
  <si>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</si>
  <si>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</si>
  <si>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</si>
  <si>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</si>
  <si>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</si>
  <si>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</si>
  <si>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</si>
  <si>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</si>
  <si>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</si>
  <si>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</si>
  <si>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</si>
  <si>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</si>
  <si>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</si>
  <si>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</si>
  <si>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</si>
  <si>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</si>
  <si>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</si>
  <si>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</si>
  <si>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</si>
  <si>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</si>
  <si>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</si>
  <si>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</si>
  <si>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</si>
  <si>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</si>
  <si>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</si>
  <si>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</si>
  <si>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</si>
  <si>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</si>
  <si>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</si>
  <si>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</si>
  <si>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</si>
  <si>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</si>
  <si>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</si>
  <si>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</si>
  <si>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</si>
  <si>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</si>
  <si>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</si>
  <si>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</si>
  <si>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</si>
  <si>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</si>
  <si>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</si>
  <si>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</si>
  <si>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</si>
  <si>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</si>
  <si>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</si>
  <si>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</si>
  <si>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</si>
  <si>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</si>
  <si>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</si>
  <si>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</si>
  <si>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</si>
  <si>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</si>
  <si>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</si>
  <si>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</si>
  <si>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</si>
  <si>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</si>
  <si>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</si>
  <si>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</si>
  <si>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</si>
  <si>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</si>
  <si>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</si>
  <si>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</si>
  <si>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</si>
  <si>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</si>
  <si>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</si>
  <si>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</si>
  <si>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</si>
  <si>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</si>
  <si>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</si>
  <si>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</si>
  <si>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</si>
  <si>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</si>
  <si>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</si>
  <si>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</si>
  <si>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</si>
  <si>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</si>
  <si>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</si>
  <si>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</si>
  <si>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</si>
  <si>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</si>
  <si>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</si>
  <si>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</si>
  <si>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</si>
  <si>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</si>
  <si>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</si>
  <si>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</si>
  <si>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</si>
  <si>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</si>
  <si>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</si>
  <si>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</si>
  <si>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</si>
  <si>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</si>
  <si>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</si>
  <si>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</si>
  <si>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</si>
  <si>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</si>
  <si>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</si>
  <si>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</si>
  <si>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</si>
  <si>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</si>
  <si>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</si>
  <si>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</si>
  <si>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</si>
  <si>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</si>
  <si>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</si>
  <si>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</si>
  <si>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</si>
  <si>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</si>
  <si>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</si>
  <si>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</si>
  <si>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</si>
  <si>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</si>
  <si>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</si>
  <si>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</si>
  <si>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</si>
  <si>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</si>
  <si>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</si>
  <si>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</si>
  <si>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</si>
  <si>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</si>
  <si>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</si>
  <si>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</si>
  <si>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</si>
  <si>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</si>
  <si>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</si>
  <si>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</si>
  <si>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</si>
  <si>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</si>
  <si>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</si>
  <si>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</si>
  <si>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</si>
  <si>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</si>
  <si>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</si>
  <si>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</si>
  <si>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</si>
  <si>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</si>
  <si>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</si>
  <si>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</si>
  <si>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</si>
  <si>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</si>
  <si>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</si>
  <si>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</si>
  <si>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</si>
  <si>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</si>
  <si>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</si>
  <si>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</si>
  <si>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</si>
  <si>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</si>
  <si>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</si>
  <si>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</si>
  <si>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</si>
  <si>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</si>
  <si>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</si>
  <si>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</si>
  <si>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</si>
  <si>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</si>
  <si>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</si>
  <si>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</si>
  <si>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</si>
  <si>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</si>
  <si>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</si>
  <si>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</si>
  <si>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</si>
  <si>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</si>
  <si>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</si>
  <si>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</si>
  <si>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</si>
  <si>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</si>
  <si>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</si>
  <si>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</si>
  <si>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</si>
  <si>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</si>
  <si>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</si>
  <si>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</si>
  <si>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</si>
  <si>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</si>
  <si>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</si>
  <si>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Керівник суб'єкта господарювання</t>
  </si>
  <si>
    <t>(ПІБ)</t>
  </si>
  <si>
    <t>Виконавець</t>
  </si>
  <si>
    <t xml:space="preserve">Телефон: </t>
  </si>
  <si>
    <t>Електронна пошта:</t>
  </si>
  <si>
    <t>Сума оплачених нарахувань за актами про порушення, складеними у попередніх періодах</t>
  </si>
  <si>
    <t>Сума оплачених нарахувань за актами про порушення, складеними у звітному періоді</t>
  </si>
  <si>
    <t>Код учасника оптового енергетичного ринку (ECRB):</t>
  </si>
  <si>
    <t>29.03.2019 № 450 (у редакції постанови НКРЕКП
від 06.02.2024 № 234)</t>
  </si>
  <si>
    <t>ПрАТ "Рівнеобленерго"</t>
  </si>
  <si>
    <t>https://www.roe.vsei.ua/</t>
  </si>
  <si>
    <t>05424874</t>
  </si>
  <si>
    <t>62X4988664773311</t>
  </si>
  <si>
    <t>33013, м. Рівне, вул. Кн. Володимира, буд. 71</t>
  </si>
  <si>
    <t>Сергій НЕВМЕРЖИЦЬКИЙ</t>
  </si>
  <si>
    <t>Людмила ДРОВЕЦЬКА</t>
  </si>
  <si>
    <t>(0362)63-34-48</t>
  </si>
  <si>
    <t>Ludmyla.Drovetska@roe.vsei.ua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</si>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</sst>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E9F9FD"/>
        <bgColor indexed="64"/>
      </patternFill>
    </fill>
    <fill>
      <patternFill patternType="solid">
        <fgColor rgb="FFF0FEC5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F0FE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14">
    <xf numFmtId="0" fontId="0" fillId="0" borderId="0" xfId="0"/>
    <xf numFmtId="0" fontId="1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distributed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0" fillId="0" borderId="0" xfId="0" applyFill="1" applyBorder="1"/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Border="1"/>
    <xf numFmtId="49" fontId="2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8" fillId="0" borderId="23" xfId="1" applyNumberFormat="1" applyFont="1" applyFill="1" applyBorder="1" applyAlignment="1">
      <alignment horizontal="center" wrapText="1"/>
    </xf>
    <xf numFmtId="0" fontId="8" fillId="0" borderId="23" xfId="1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49" fontId="8" fillId="0" borderId="22" xfId="1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14" fillId="0" borderId="22" xfId="0" applyFont="1" applyFill="1" applyBorder="1" applyAlignment="1">
      <alignment horizontal="left" vertical="center" wrapText="1" indent="3"/>
    </xf>
    <xf numFmtId="0" fontId="13" fillId="0" borderId="22" xfId="0" applyFont="1" applyFill="1" applyBorder="1"/>
    <xf numFmtId="0" fontId="13" fillId="0" borderId="22" xfId="0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3" fillId="0" borderId="22" xfId="1" applyFont="1" applyFill="1" applyBorder="1" applyAlignment="1">
      <alignment horizontal="center" vertical="center" wrapText="1"/>
    </xf>
    <xf numFmtId="49" fontId="8" fillId="0" borderId="23" xfId="1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/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/>
    </xf>
    <xf numFmtId="164" fontId="16" fillId="0" borderId="22" xfId="0" applyNumberFormat="1" applyFont="1" applyFill="1" applyBorder="1" applyAlignment="1">
      <alignment horizontal="left" vertical="center" wrapText="1"/>
    </xf>
    <xf numFmtId="164" fontId="13" fillId="0" borderId="22" xfId="0" applyNumberFormat="1" applyFont="1" applyFill="1" applyBorder="1" applyAlignment="1">
      <alignment horizontal="left" vertical="center" wrapText="1"/>
    </xf>
    <xf numFmtId="164" fontId="14" fillId="0" borderId="22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4" fillId="0" borderId="22" xfId="1" applyFont="1" applyFill="1" applyBorder="1" applyAlignment="1">
      <alignment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" fillId="0" borderId="0" xfId="0" applyFont="1"/>
    <xf numFmtId="0" fontId="8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/>
    </xf>
    <xf numFmtId="49" fontId="8" fillId="0" borderId="25" xfId="1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wrapText="1"/>
    </xf>
    <xf numFmtId="1" fontId="1" fillId="0" borderId="25" xfId="0" applyNumberFormat="1" applyFont="1" applyFill="1" applyBorder="1" applyAlignment="1" applyProtection="1">
      <alignment horizontal="center"/>
    </xf>
    <xf numFmtId="1" fontId="2" fillId="0" borderId="25" xfId="1" applyNumberFormat="1" applyFont="1" applyFill="1" applyBorder="1" applyAlignment="1" applyProtection="1">
      <alignment horizontal="center" vertical="top" wrapText="1"/>
      <protection locked="0"/>
    </xf>
    <xf numFmtId="1" fontId="2" fillId="0" borderId="25" xfId="1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1" fontId="1" fillId="4" borderId="22" xfId="0" applyNumberFormat="1" applyFont="1" applyFill="1" applyBorder="1" applyProtection="1">
      <protection locked="0"/>
    </xf>
    <xf numFmtId="164" fontId="1" fillId="4" borderId="22" xfId="0" applyNumberFormat="1" applyFont="1" applyFill="1" applyBorder="1" applyProtection="1">
      <protection locked="0"/>
    </xf>
    <xf numFmtId="4" fontId="1" fillId="4" borderId="22" xfId="0" applyNumberFormat="1" applyFont="1" applyFill="1" applyBorder="1" applyProtection="1">
      <protection locked="0"/>
    </xf>
    <xf numFmtId="1" fontId="8" fillId="5" borderId="22" xfId="0" applyNumberFormat="1" applyFont="1" applyFill="1" applyBorder="1" applyAlignment="1" applyProtection="1">
      <alignment horizontal="center"/>
    </xf>
    <xf numFmtId="164" fontId="8" fillId="5" borderId="22" xfId="0" applyNumberFormat="1" applyFont="1" applyFill="1" applyBorder="1" applyAlignment="1" applyProtection="1">
      <alignment horizontal="center"/>
    </xf>
    <xf numFmtId="4" fontId="8" fillId="5" borderId="22" xfId="0" applyNumberFormat="1" applyFont="1" applyFill="1" applyBorder="1" applyAlignment="1" applyProtection="1">
      <alignment horizontal="center"/>
    </xf>
    <xf numFmtId="1" fontId="10" fillId="6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22" xfId="1" applyNumberFormat="1" applyFont="1" applyFill="1" applyBorder="1" applyAlignment="1" applyProtection="1">
      <alignment horizontal="center" vertical="top" wrapText="1"/>
      <protection locked="0"/>
    </xf>
    <xf numFmtId="1" fontId="4" fillId="6" borderId="22" xfId="0" applyNumberFormat="1" applyFont="1" applyFill="1" applyBorder="1" applyAlignment="1" applyProtection="1">
      <alignment horizontal="center"/>
      <protection locked="0"/>
    </xf>
    <xf numFmtId="1" fontId="1" fillId="6" borderId="22" xfId="0" applyNumberFormat="1" applyFont="1" applyFill="1" applyBorder="1" applyAlignment="1" applyProtection="1">
      <alignment horizontal="center"/>
      <protection locked="0"/>
    </xf>
    <xf numFmtId="1" fontId="4" fillId="6" borderId="22" xfId="0" applyNumberFormat="1" applyFont="1" applyFill="1" applyBorder="1" applyAlignment="1" applyProtection="1">
      <alignment horizontal="center" vertical="center"/>
      <protection locked="0"/>
    </xf>
    <xf numFmtId="1" fontId="15" fillId="6" borderId="22" xfId="0" applyNumberFormat="1" applyFont="1" applyFill="1" applyBorder="1" applyAlignment="1" applyProtection="1">
      <alignment horizontal="center"/>
      <protection locked="0"/>
    </xf>
    <xf numFmtId="1" fontId="8" fillId="6" borderId="22" xfId="0" applyNumberFormat="1" applyFont="1" applyFill="1" applyBorder="1" applyAlignment="1" applyProtection="1">
      <alignment horizontal="center" vertical="top" wrapText="1"/>
      <protection locked="0"/>
    </xf>
    <xf numFmtId="1" fontId="8" fillId="6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2" xfId="0" applyNumberFormat="1" applyFont="1" applyFill="1" applyBorder="1" applyAlignment="1" applyProtection="1">
      <alignment horizontal="center" vertical="center" wrapText="1"/>
    </xf>
    <xf numFmtId="1" fontId="1" fillId="7" borderId="24" xfId="0" applyNumberFormat="1" applyFont="1" applyFill="1" applyBorder="1" applyAlignment="1">
      <alignment horizontal="center"/>
    </xf>
    <xf numFmtId="1" fontId="2" fillId="7" borderId="24" xfId="1" applyNumberFormat="1" applyFont="1" applyFill="1" applyBorder="1" applyAlignment="1">
      <alignment horizontal="center" vertical="top" wrapText="1"/>
    </xf>
    <xf numFmtId="1" fontId="1" fillId="5" borderId="22" xfId="0" applyNumberFormat="1" applyFont="1" applyFill="1" applyBorder="1" applyAlignment="1" applyProtection="1">
      <alignment horizontal="center"/>
    </xf>
    <xf numFmtId="1" fontId="4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49" fontId="6" fillId="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6" fillId="8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8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14" xfId="0" applyNumberFormat="1" applyFont="1" applyFill="1" applyBorder="1" applyAlignment="1" applyProtection="1">
      <alignment horizontal="center" vertical="center"/>
      <protection locked="0"/>
    </xf>
    <xf numFmtId="49" fontId="5" fillId="8" borderId="15" xfId="0" applyNumberFormat="1" applyFont="1" applyFill="1" applyBorder="1" applyAlignment="1" applyProtection="1">
      <alignment horizontal="center" vertical="center"/>
      <protection locked="0"/>
    </xf>
    <xf numFmtId="0" fontId="6" fillId="8" borderId="14" xfId="0" applyFont="1" applyFill="1" applyBorder="1" applyAlignment="1" applyProtection="1">
      <alignment horizontal="center" vertical="center" wrapText="1"/>
      <protection locked="0"/>
    </xf>
    <xf numFmtId="0" fontId="6" fillId="8" borderId="15" xfId="0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 applyProtection="1">
      <alignment horizontal="center" vertical="center"/>
      <protection locked="0"/>
    </xf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49" fontId="2" fillId="0" borderId="18" xfId="1" applyNumberFormat="1" applyFont="1" applyFill="1" applyBorder="1" applyAlignment="1">
      <alignment horizontal="center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23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top"/>
      <protection locked="0"/>
    </xf>
    <xf numFmtId="0" fontId="8" fillId="3" borderId="14" xfId="0" applyFont="1" applyFill="1" applyBorder="1" applyAlignment="1" applyProtection="1">
      <alignment horizontal="center" vertical="top"/>
      <protection locked="0"/>
    </xf>
    <xf numFmtId="0" fontId="8" fillId="3" borderId="21" xfId="0" applyFont="1" applyFill="1" applyBorder="1" applyAlignment="1" applyProtection="1">
      <alignment horizontal="center" vertical="top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0" borderId="25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center"/>
    </xf>
  </cellXfs>
  <cellStyles count="2">
    <cellStyle name="Iau?iue" xfId="1"/>
    <cellStyle name="Обычный" xfId="0" builtinId="0"/>
  </cellStyles>
  <dxfs count="0"/>
  <tableStyles count="0" defaultTableStyle="TableStyleMedium2" defaultPivotStyle="PivotStyleLight16"/>
  <colors>
    <mruColors>
      <color rgb="FFFFFFC5"/>
      <color rgb="FFF0FEDA"/>
      <color rgb="FFF0FEC5"/>
      <color rgb="FFE9F9F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143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167"/>
  <sheetViews>
    <sheetView tabSelected="1" zoomScale="70" zoomScaleNormal="70" zoomScaleSheetLayoutView="70" workbookViewId="0">
      <selection activeCell="K152" sqref="K152"/>
    </sheetView>
  </sheetViews>
  <sheetFormatPr defaultRowHeight="15.75" x14ac:dyDescent="0.25"/>
  <cols>
    <col min="2" max="2" width="7.7109375" style="93" customWidth="1"/>
    <col min="3" max="3" width="61.42578125" style="94" bestFit="1" customWidth="1"/>
    <col min="4" max="4" width="9.7109375" style="90" customWidth="1"/>
    <col min="5" max="5" width="14.7109375" style="95" customWidth="1"/>
    <col min="6" max="6" width="10.85546875" style="70" customWidth="1"/>
    <col min="7" max="7" width="14.5703125" style="70" customWidth="1"/>
    <col min="8" max="8" width="12.5703125" style="70" customWidth="1"/>
    <col min="9" max="9" width="14.85546875" style="70" customWidth="1"/>
    <col min="10" max="10" width="12.85546875" style="82" customWidth="1"/>
    <col min="11" max="11" width="14" style="82" customWidth="1"/>
    <col min="12" max="12" width="12.140625" style="82" customWidth="1"/>
    <col min="13" max="13" width="14.85546875" style="82" customWidth="1"/>
    <col min="14" max="14" width="12.42578125" style="82" customWidth="1"/>
    <col min="15" max="15" width="13.5703125" style="82" customWidth="1"/>
    <col min="16" max="16" width="15.42578125" style="82" customWidth="1"/>
    <col min="17" max="17" width="11.140625" style="82" customWidth="1"/>
    <col min="18" max="18" width="14.85546875" style="82" customWidth="1"/>
    <col min="19" max="19" width="14.5703125" customWidth="1"/>
    <col min="20" max="20" width="14.28515625" customWidth="1"/>
  </cols>
  <sheetData>
    <row r="1" spans="1:20" x14ac:dyDescent="0.2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ht="20.25" customHeight="1" x14ac:dyDescent="0.3">
      <c r="A2" s="1"/>
      <c r="B2" s="148" t="s">
        <v>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1:20" ht="20.25" customHeight="1" x14ac:dyDescent="0.25">
      <c r="B3" s="2"/>
      <c r="C3" s="2"/>
      <c r="D3" s="2"/>
      <c r="E3" s="2"/>
      <c r="F3" s="2"/>
      <c r="G3" s="2"/>
      <c r="H3" s="3"/>
      <c r="I3" s="4" t="s">
        <v>2</v>
      </c>
      <c r="J3" s="109" t="s">
        <v>300</v>
      </c>
      <c r="K3" s="4" t="s">
        <v>3</v>
      </c>
      <c r="L3" s="1"/>
      <c r="M3" s="1"/>
      <c r="N3" s="1"/>
      <c r="O3" s="1"/>
      <c r="P3" s="1"/>
      <c r="Q3" s="1"/>
      <c r="R3" s="1"/>
      <c r="S3" s="5"/>
      <c r="T3" s="5"/>
    </row>
    <row r="4" spans="1:20" ht="19.5" thickBot="1" x14ac:dyDescent="0.35">
      <c r="B4" s="4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5"/>
      <c r="T4" s="5"/>
    </row>
    <row r="5" spans="1:20" ht="35.25" customHeight="1" thickBot="1" x14ac:dyDescent="0.35">
      <c r="B5" s="149" t="s">
        <v>4</v>
      </c>
      <c r="C5" s="150"/>
      <c r="D5" s="150"/>
      <c r="E5" s="151"/>
      <c r="F5" s="149" t="s">
        <v>5</v>
      </c>
      <c r="G5" s="150"/>
      <c r="H5" s="151"/>
      <c r="I5" s="9"/>
      <c r="J5" s="8"/>
      <c r="K5" s="8"/>
      <c r="L5" s="1"/>
      <c r="M5" s="1"/>
      <c r="N5" s="10"/>
      <c r="O5" s="10"/>
      <c r="P5" s="10"/>
      <c r="Q5" s="152" t="s">
        <v>6</v>
      </c>
      <c r="R5" s="152"/>
      <c r="S5" s="152"/>
      <c r="T5" s="152"/>
    </row>
    <row r="6" spans="1:20" ht="36" customHeight="1" x14ac:dyDescent="0.3">
      <c r="B6" s="129" t="s">
        <v>7</v>
      </c>
      <c r="C6" s="130"/>
      <c r="D6" s="130"/>
      <c r="E6" s="131"/>
      <c r="F6" s="132" t="s">
        <v>8</v>
      </c>
      <c r="G6" s="133"/>
      <c r="H6" s="134"/>
      <c r="I6" s="101"/>
      <c r="J6" s="8"/>
      <c r="K6" s="8"/>
      <c r="L6" s="1"/>
      <c r="M6" s="1"/>
      <c r="N6" s="11"/>
      <c r="O6" s="11"/>
      <c r="P6" s="11"/>
      <c r="Q6" s="146" t="s">
        <v>9</v>
      </c>
      <c r="R6" s="146"/>
      <c r="S6" s="146"/>
      <c r="T6" s="146"/>
    </row>
    <row r="7" spans="1:20" ht="75.75" customHeight="1" x14ac:dyDescent="0.3">
      <c r="B7" s="129" t="s">
        <v>10</v>
      </c>
      <c r="C7" s="130"/>
      <c r="D7" s="130"/>
      <c r="E7" s="131"/>
      <c r="F7" s="135"/>
      <c r="G7" s="136"/>
      <c r="H7" s="137"/>
      <c r="I7" s="101"/>
      <c r="J7" s="8"/>
      <c r="K7" s="8"/>
      <c r="L7" s="1"/>
      <c r="M7" s="1"/>
      <c r="N7" s="12"/>
      <c r="O7" s="12"/>
      <c r="P7" s="12"/>
      <c r="Q7" s="145" t="s">
        <v>11</v>
      </c>
      <c r="R7" s="145"/>
      <c r="S7" s="145"/>
      <c r="T7" s="145"/>
    </row>
    <row r="8" spans="1:20" ht="42" customHeight="1" thickBot="1" x14ac:dyDescent="0.35">
      <c r="B8" s="141"/>
      <c r="C8" s="142"/>
      <c r="D8" s="142"/>
      <c r="E8" s="143"/>
      <c r="F8" s="138"/>
      <c r="G8" s="139"/>
      <c r="H8" s="140"/>
      <c r="I8" s="101"/>
      <c r="J8" s="8"/>
      <c r="K8" s="8"/>
      <c r="L8" s="1"/>
      <c r="M8" s="1"/>
      <c r="N8" s="12"/>
      <c r="O8" s="12"/>
      <c r="P8" s="12"/>
      <c r="Q8" s="144" t="s">
        <v>290</v>
      </c>
      <c r="R8" s="144"/>
      <c r="S8" s="144"/>
      <c r="T8" s="144"/>
    </row>
    <row r="9" spans="1:20" ht="19.5" thickBot="1" x14ac:dyDescent="0.35">
      <c r="B9" s="13"/>
      <c r="C9" s="14"/>
      <c r="D9" s="15"/>
      <c r="E9" s="16"/>
      <c r="F9" s="101"/>
      <c r="G9" s="101"/>
      <c r="H9" s="101"/>
      <c r="I9" s="101"/>
      <c r="J9" s="8"/>
      <c r="K9" s="8"/>
      <c r="L9" s="8"/>
      <c r="M9" s="8"/>
      <c r="N9" s="8"/>
      <c r="O9" s="17"/>
      <c r="P9" s="17"/>
      <c r="Q9" s="18"/>
      <c r="R9" s="18"/>
      <c r="S9" s="5"/>
      <c r="T9" s="5"/>
    </row>
    <row r="10" spans="1:20" ht="18.75" x14ac:dyDescent="0.3">
      <c r="B10" s="153" t="s">
        <v>12</v>
      </c>
      <c r="C10" s="154"/>
      <c r="D10" s="19"/>
      <c r="E10" s="20"/>
      <c r="F10" s="100"/>
      <c r="G10" s="100"/>
      <c r="H10" s="100"/>
      <c r="I10" s="100"/>
      <c r="J10" s="21"/>
      <c r="K10" s="21"/>
      <c r="L10" s="21"/>
      <c r="M10" s="21"/>
      <c r="N10" s="21"/>
      <c r="O10" s="21"/>
      <c r="P10" s="21"/>
      <c r="Q10" s="22"/>
      <c r="R10" s="22"/>
      <c r="S10" s="22"/>
      <c r="T10" s="23"/>
    </row>
    <row r="11" spans="1:20" ht="15.75" customHeight="1" x14ac:dyDescent="0.25">
      <c r="B11" s="155" t="s">
        <v>13</v>
      </c>
      <c r="C11" s="146"/>
      <c r="D11" s="156" t="s">
        <v>291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7"/>
    </row>
    <row r="12" spans="1:20" ht="20.25" customHeight="1" x14ac:dyDescent="0.25">
      <c r="B12" s="158" t="s">
        <v>14</v>
      </c>
      <c r="C12" s="159"/>
      <c r="D12" s="160" t="s">
        <v>292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1"/>
    </row>
    <row r="13" spans="1:20" ht="15.75" customHeight="1" x14ac:dyDescent="0.25">
      <c r="B13" s="158" t="s">
        <v>15</v>
      </c>
      <c r="C13" s="159"/>
      <c r="D13" s="160" t="s">
        <v>293</v>
      </c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1"/>
    </row>
    <row r="14" spans="1:20" ht="18.75" x14ac:dyDescent="0.25">
      <c r="A14" s="24"/>
      <c r="B14" s="158" t="s">
        <v>16</v>
      </c>
      <c r="C14" s="159"/>
      <c r="D14" s="162" t="s">
        <v>294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3"/>
    </row>
    <row r="15" spans="1:20" ht="18.75" x14ac:dyDescent="0.25">
      <c r="A15" s="24"/>
      <c r="B15" s="158" t="s">
        <v>289</v>
      </c>
      <c r="C15" s="159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7"/>
    </row>
    <row r="16" spans="1:20" ht="18.75" customHeight="1" x14ac:dyDescent="0.25">
      <c r="A16" s="24"/>
      <c r="B16" s="155" t="s">
        <v>17</v>
      </c>
      <c r="C16" s="146"/>
      <c r="D16" s="164" t="s">
        <v>295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5"/>
    </row>
    <row r="17" spans="1:20" ht="16.5" customHeight="1" thickBot="1" x14ac:dyDescent="0.3">
      <c r="A17" s="24"/>
      <c r="B17" s="25"/>
      <c r="C17" s="26"/>
      <c r="D17" s="169" t="s">
        <v>18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70"/>
    </row>
    <row r="18" spans="1:20" s="18" customFormat="1" x14ac:dyDescent="0.25">
      <c r="B18" s="27"/>
      <c r="C18" s="28"/>
      <c r="D18" s="29"/>
      <c r="E18" s="30"/>
      <c r="F18" s="99"/>
      <c r="G18" s="99"/>
      <c r="H18" s="99"/>
      <c r="I18" s="99"/>
      <c r="J18" s="31"/>
      <c r="K18" s="31"/>
      <c r="L18" s="31"/>
      <c r="M18" s="31"/>
      <c r="N18" s="31"/>
      <c r="O18" s="31"/>
      <c r="P18" s="31"/>
      <c r="Q18" s="31"/>
      <c r="R18" s="31"/>
    </row>
    <row r="19" spans="1:20" s="18" customFormat="1" ht="15.75" customHeight="1" x14ac:dyDescent="0.25">
      <c r="B19" s="171" t="s">
        <v>19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</row>
    <row r="20" spans="1:20" s="18" customFormat="1" ht="15.75" customHeight="1" x14ac:dyDescent="0.25"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</row>
    <row r="21" spans="1:20" s="18" customFormat="1" ht="26.25" customHeight="1" x14ac:dyDescent="0.25">
      <c r="B21" s="172" t="s">
        <v>20</v>
      </c>
      <c r="C21" s="175" t="s">
        <v>21</v>
      </c>
      <c r="D21" s="172" t="s">
        <v>22</v>
      </c>
      <c r="E21" s="178" t="s">
        <v>23</v>
      </c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80"/>
    </row>
    <row r="22" spans="1:20" s="18" customFormat="1" ht="35.25" customHeight="1" x14ac:dyDescent="0.25">
      <c r="B22" s="173"/>
      <c r="C22" s="176"/>
      <c r="D22" s="173"/>
      <c r="E22" s="181" t="s">
        <v>24</v>
      </c>
      <c r="F22" s="182"/>
      <c r="G22" s="182"/>
      <c r="H22" s="182"/>
      <c r="I22" s="182"/>
      <c r="J22" s="182"/>
      <c r="K22" s="182"/>
      <c r="L22" s="183"/>
      <c r="M22" s="184" t="s">
        <v>25</v>
      </c>
      <c r="N22" s="185"/>
      <c r="O22" s="185"/>
      <c r="P22" s="185"/>
      <c r="Q22" s="185"/>
      <c r="R22" s="185"/>
      <c r="S22" s="185"/>
      <c r="T22" s="186"/>
    </row>
    <row r="23" spans="1:20" s="18" customFormat="1" ht="43.5" customHeight="1" x14ac:dyDescent="0.25">
      <c r="B23" s="173"/>
      <c r="C23" s="176"/>
      <c r="D23" s="173"/>
      <c r="E23" s="187" t="s">
        <v>26</v>
      </c>
      <c r="F23" s="188" t="s">
        <v>27</v>
      </c>
      <c r="G23" s="189"/>
      <c r="H23" s="189"/>
      <c r="I23" s="189"/>
      <c r="J23" s="189"/>
      <c r="K23" s="190"/>
      <c r="L23" s="191" t="s">
        <v>28</v>
      </c>
      <c r="M23" s="193" t="s">
        <v>26</v>
      </c>
      <c r="N23" s="188" t="s">
        <v>29</v>
      </c>
      <c r="O23" s="189"/>
      <c r="P23" s="189"/>
      <c r="Q23" s="189"/>
      <c r="R23" s="189"/>
      <c r="S23" s="190"/>
      <c r="T23" s="191" t="s">
        <v>28</v>
      </c>
    </row>
    <row r="24" spans="1:20" s="35" customFormat="1" ht="57" customHeight="1" x14ac:dyDescent="0.25">
      <c r="B24" s="174"/>
      <c r="C24" s="177"/>
      <c r="D24" s="174"/>
      <c r="E24" s="187"/>
      <c r="F24" s="32" t="s">
        <v>30</v>
      </c>
      <c r="G24" s="33" t="s">
        <v>31</v>
      </c>
      <c r="H24" s="33" t="s">
        <v>32</v>
      </c>
      <c r="I24" s="32" t="s">
        <v>33</v>
      </c>
      <c r="J24" s="34" t="s">
        <v>34</v>
      </c>
      <c r="K24" s="34" t="s">
        <v>35</v>
      </c>
      <c r="L24" s="192"/>
      <c r="M24" s="194"/>
      <c r="N24" s="32" t="s">
        <v>30</v>
      </c>
      <c r="O24" s="33" t="s">
        <v>36</v>
      </c>
      <c r="P24" s="33" t="s">
        <v>32</v>
      </c>
      <c r="Q24" s="32" t="s">
        <v>33</v>
      </c>
      <c r="R24" s="34" t="s">
        <v>34</v>
      </c>
      <c r="S24" s="34" t="s">
        <v>35</v>
      </c>
      <c r="T24" s="192"/>
    </row>
    <row r="25" spans="1:20" s="18" customFormat="1" ht="18.75" customHeight="1" x14ac:dyDescent="0.25">
      <c r="B25" s="36" t="s">
        <v>37</v>
      </c>
      <c r="C25" s="37" t="s">
        <v>38</v>
      </c>
      <c r="D25" s="36" t="s">
        <v>39</v>
      </c>
      <c r="E25" s="38">
        <v>1</v>
      </c>
      <c r="F25" s="38">
        <v>2</v>
      </c>
      <c r="G25" s="38">
        <v>3</v>
      </c>
      <c r="H25" s="38">
        <v>4</v>
      </c>
      <c r="I25" s="38">
        <v>5</v>
      </c>
      <c r="J25" s="38">
        <v>6</v>
      </c>
      <c r="K25" s="38">
        <v>7</v>
      </c>
      <c r="L25" s="38">
        <v>8</v>
      </c>
      <c r="M25" s="38">
        <v>9</v>
      </c>
      <c r="N25" s="38">
        <v>10</v>
      </c>
      <c r="O25" s="38">
        <v>11</v>
      </c>
      <c r="P25" s="38">
        <v>12</v>
      </c>
      <c r="Q25" s="38">
        <v>13</v>
      </c>
      <c r="R25" s="38">
        <v>14</v>
      </c>
      <c r="S25" s="38">
        <v>15</v>
      </c>
      <c r="T25" s="38">
        <v>16</v>
      </c>
    </row>
    <row r="26" spans="1:20" s="42" customFormat="1" ht="15.75" customHeight="1" x14ac:dyDescent="0.25">
      <c r="B26" s="39" t="s">
        <v>40</v>
      </c>
      <c r="C26" s="40" t="s">
        <v>41</v>
      </c>
      <c r="D26" s="41" t="s">
        <v>42</v>
      </c>
      <c r="E26" s="127">
        <f>F26+I26+L26</f>
        <v>1</v>
      </c>
      <c r="F26" s="127">
        <f>G26+H26</f>
        <v>1</v>
      </c>
      <c r="G26" s="127">
        <f>SUM(G27:G32)</f>
        <v>1</v>
      </c>
      <c r="H26" s="127">
        <f>SUM(H27:H32)</f>
        <v>0</v>
      </c>
      <c r="I26" s="127">
        <f t="shared" ref="I26:T26" si="0">SUM(I27:I32)</f>
        <v>0</v>
      </c>
      <c r="J26" s="127">
        <f t="shared" si="0"/>
        <v>0</v>
      </c>
      <c r="K26" s="127">
        <f t="shared" si="0"/>
        <v>0</v>
      </c>
      <c r="L26" s="127">
        <f t="shared" si="0"/>
        <v>0</v>
      </c>
      <c r="M26" s="127">
        <f>N26+Q26+T26</f>
        <v>0</v>
      </c>
      <c r="N26" s="127">
        <f>O26+P26</f>
        <v>0</v>
      </c>
      <c r="O26" s="127">
        <f t="shared" si="0"/>
        <v>0</v>
      </c>
      <c r="P26" s="127">
        <f t="shared" si="0"/>
        <v>0</v>
      </c>
      <c r="Q26" s="127">
        <f t="shared" si="0"/>
        <v>0</v>
      </c>
      <c r="R26" s="127">
        <f t="shared" si="0"/>
        <v>0</v>
      </c>
      <c r="S26" s="127">
        <f t="shared" si="0"/>
        <v>0</v>
      </c>
      <c r="T26" s="127">
        <f t="shared" si="0"/>
        <v>0</v>
      </c>
    </row>
    <row r="27" spans="1:20" s="42" customFormat="1" ht="15.75" customHeight="1" x14ac:dyDescent="0.25">
      <c r="B27" s="39" t="s">
        <v>43</v>
      </c>
      <c r="C27" s="43" t="s">
        <v>44</v>
      </c>
      <c r="D27" s="41" t="s">
        <v>45</v>
      </c>
      <c r="E27" s="127">
        <f t="shared" ref="E27:E79" si="1">F27+I27+L27</f>
        <v>0</v>
      </c>
      <c r="F27" s="127">
        <f t="shared" ref="F27:F79" si="2">G27+H27</f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27">
        <f t="shared" ref="M27:M79" si="3">N27+Q27+T27</f>
        <v>0</v>
      </c>
      <c r="N27" s="127">
        <f t="shared" ref="N27:N79" si="4">O27+P27</f>
        <v>0</v>
      </c>
      <c r="O27" s="119">
        <v>0</v>
      </c>
      <c r="P27" s="119">
        <v>0</v>
      </c>
      <c r="Q27" s="119">
        <v>0</v>
      </c>
      <c r="R27" s="119">
        <v>0</v>
      </c>
      <c r="S27" s="119">
        <v>0</v>
      </c>
      <c r="T27" s="119">
        <v>0</v>
      </c>
    </row>
    <row r="28" spans="1:20" s="42" customFormat="1" ht="15.75" customHeight="1" x14ac:dyDescent="0.25">
      <c r="B28" s="39" t="s">
        <v>46</v>
      </c>
      <c r="C28" s="43" t="s">
        <v>47</v>
      </c>
      <c r="D28" s="41" t="s">
        <v>48</v>
      </c>
      <c r="E28" s="127">
        <f t="shared" si="1"/>
        <v>0</v>
      </c>
      <c r="F28" s="127">
        <f t="shared" si="2"/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27">
        <f>N28+Q28+T28</f>
        <v>0</v>
      </c>
      <c r="N28" s="127">
        <f t="shared" si="4"/>
        <v>0</v>
      </c>
      <c r="O28" s="119">
        <v>0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</row>
    <row r="29" spans="1:20" s="42" customFormat="1" ht="15.75" customHeight="1" x14ac:dyDescent="0.25">
      <c r="B29" s="39" t="s">
        <v>49</v>
      </c>
      <c r="C29" s="43" t="s">
        <v>50</v>
      </c>
      <c r="D29" s="41" t="s">
        <v>51</v>
      </c>
      <c r="E29" s="127">
        <f t="shared" si="1"/>
        <v>1</v>
      </c>
      <c r="F29" s="127">
        <f t="shared" si="2"/>
        <v>1</v>
      </c>
      <c r="G29" s="119">
        <v>1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27">
        <f t="shared" si="3"/>
        <v>0</v>
      </c>
      <c r="N29" s="127">
        <f t="shared" si="4"/>
        <v>0</v>
      </c>
      <c r="O29" s="119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0</v>
      </c>
    </row>
    <row r="30" spans="1:20" s="42" customFormat="1" ht="15.75" customHeight="1" x14ac:dyDescent="0.25">
      <c r="B30" s="39" t="s">
        <v>52</v>
      </c>
      <c r="C30" s="43" t="s">
        <v>53</v>
      </c>
      <c r="D30" s="41" t="s">
        <v>54</v>
      </c>
      <c r="E30" s="127">
        <f t="shared" si="1"/>
        <v>0</v>
      </c>
      <c r="F30" s="127">
        <f t="shared" si="2"/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27">
        <f t="shared" si="3"/>
        <v>0</v>
      </c>
      <c r="N30" s="127">
        <f t="shared" si="4"/>
        <v>0</v>
      </c>
      <c r="O30" s="119">
        <v>0</v>
      </c>
      <c r="P30" s="119">
        <v>0</v>
      </c>
      <c r="Q30" s="119">
        <v>0</v>
      </c>
      <c r="R30" s="119">
        <v>0</v>
      </c>
      <c r="S30" s="119">
        <v>0</v>
      </c>
      <c r="T30" s="119">
        <v>0</v>
      </c>
    </row>
    <row r="31" spans="1:20" s="42" customFormat="1" ht="15.75" customHeight="1" x14ac:dyDescent="0.25">
      <c r="B31" s="39" t="s">
        <v>55</v>
      </c>
      <c r="C31" s="43" t="s">
        <v>56</v>
      </c>
      <c r="D31" s="41" t="s">
        <v>57</v>
      </c>
      <c r="E31" s="127">
        <f t="shared" si="1"/>
        <v>0</v>
      </c>
      <c r="F31" s="127">
        <f t="shared" si="2"/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27">
        <f t="shared" si="3"/>
        <v>0</v>
      </c>
      <c r="N31" s="127">
        <f t="shared" si="4"/>
        <v>0</v>
      </c>
      <c r="O31" s="119">
        <v>0</v>
      </c>
      <c r="P31" s="119">
        <v>0</v>
      </c>
      <c r="Q31" s="119">
        <v>0</v>
      </c>
      <c r="R31" s="119">
        <v>0</v>
      </c>
      <c r="S31" s="119">
        <v>0</v>
      </c>
      <c r="T31" s="119">
        <v>0</v>
      </c>
    </row>
    <row r="32" spans="1:20" s="42" customFormat="1" ht="15.75" customHeight="1" x14ac:dyDescent="0.25">
      <c r="B32" s="39" t="s">
        <v>58</v>
      </c>
      <c r="C32" s="43" t="s">
        <v>59</v>
      </c>
      <c r="D32" s="41" t="s">
        <v>60</v>
      </c>
      <c r="E32" s="127">
        <f t="shared" si="1"/>
        <v>0</v>
      </c>
      <c r="F32" s="127">
        <f t="shared" si="2"/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27">
        <f t="shared" si="3"/>
        <v>0</v>
      </c>
      <c r="N32" s="127">
        <f t="shared" si="4"/>
        <v>0</v>
      </c>
      <c r="O32" s="119">
        <v>0</v>
      </c>
      <c r="P32" s="119">
        <v>0</v>
      </c>
      <c r="Q32" s="119">
        <v>0</v>
      </c>
      <c r="R32" s="119">
        <v>0</v>
      </c>
      <c r="S32" s="119">
        <v>0</v>
      </c>
      <c r="T32" s="119">
        <v>0</v>
      </c>
    </row>
    <row r="33" spans="2:20" s="42" customFormat="1" ht="15.75" customHeight="1" x14ac:dyDescent="0.25">
      <c r="B33" s="39" t="s">
        <v>61</v>
      </c>
      <c r="C33" s="44" t="s">
        <v>62</v>
      </c>
      <c r="D33" s="41" t="s">
        <v>63</v>
      </c>
      <c r="E33" s="127">
        <f t="shared" si="1"/>
        <v>6</v>
      </c>
      <c r="F33" s="127">
        <f t="shared" si="2"/>
        <v>6</v>
      </c>
      <c r="G33" s="127">
        <f t="shared" ref="G33:S33" si="5">SUM(G34:G41)</f>
        <v>6</v>
      </c>
      <c r="H33" s="127">
        <f t="shared" si="5"/>
        <v>0</v>
      </c>
      <c r="I33" s="127">
        <f t="shared" si="5"/>
        <v>0</v>
      </c>
      <c r="J33" s="127">
        <f t="shared" si="5"/>
        <v>0</v>
      </c>
      <c r="K33" s="127">
        <f t="shared" si="5"/>
        <v>0</v>
      </c>
      <c r="L33" s="125"/>
      <c r="M33" s="127">
        <f t="shared" si="3"/>
        <v>0</v>
      </c>
      <c r="N33" s="127">
        <f t="shared" si="4"/>
        <v>0</v>
      </c>
      <c r="O33" s="127">
        <f t="shared" si="5"/>
        <v>0</v>
      </c>
      <c r="P33" s="127">
        <f t="shared" si="5"/>
        <v>0</v>
      </c>
      <c r="Q33" s="127">
        <f t="shared" si="5"/>
        <v>0</v>
      </c>
      <c r="R33" s="127">
        <f t="shared" si="5"/>
        <v>0</v>
      </c>
      <c r="S33" s="127">
        <f t="shared" si="5"/>
        <v>0</v>
      </c>
      <c r="T33" s="125"/>
    </row>
    <row r="34" spans="2:20" s="42" customFormat="1" ht="15.75" customHeight="1" x14ac:dyDescent="0.25">
      <c r="B34" s="39" t="s">
        <v>64</v>
      </c>
      <c r="C34" s="43" t="s">
        <v>65</v>
      </c>
      <c r="D34" s="41" t="s">
        <v>66</v>
      </c>
      <c r="E34" s="127">
        <f t="shared" si="1"/>
        <v>0</v>
      </c>
      <c r="F34" s="127">
        <f t="shared" si="2"/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25"/>
      <c r="M34" s="127">
        <f t="shared" si="3"/>
        <v>0</v>
      </c>
      <c r="N34" s="127">
        <f t="shared" si="4"/>
        <v>0</v>
      </c>
      <c r="O34" s="119">
        <v>0</v>
      </c>
      <c r="P34" s="119">
        <v>0</v>
      </c>
      <c r="Q34" s="119">
        <v>0</v>
      </c>
      <c r="R34" s="119">
        <v>0</v>
      </c>
      <c r="S34" s="119">
        <v>0</v>
      </c>
      <c r="T34" s="125"/>
    </row>
    <row r="35" spans="2:20" s="42" customFormat="1" ht="15.75" customHeight="1" x14ac:dyDescent="0.25">
      <c r="B35" s="39" t="s">
        <v>67</v>
      </c>
      <c r="C35" s="43" t="s">
        <v>68</v>
      </c>
      <c r="D35" s="41" t="s">
        <v>69</v>
      </c>
      <c r="E35" s="127">
        <f t="shared" si="1"/>
        <v>0</v>
      </c>
      <c r="F35" s="127">
        <f t="shared" si="2"/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25"/>
      <c r="M35" s="127">
        <f t="shared" si="3"/>
        <v>0</v>
      </c>
      <c r="N35" s="127">
        <f t="shared" si="4"/>
        <v>0</v>
      </c>
      <c r="O35" s="119">
        <v>0</v>
      </c>
      <c r="P35" s="119">
        <v>0</v>
      </c>
      <c r="Q35" s="119">
        <v>0</v>
      </c>
      <c r="R35" s="119">
        <v>0</v>
      </c>
      <c r="S35" s="119">
        <v>0</v>
      </c>
      <c r="T35" s="125"/>
    </row>
    <row r="36" spans="2:20" s="42" customFormat="1" ht="15.75" customHeight="1" x14ac:dyDescent="0.25">
      <c r="B36" s="39" t="s">
        <v>70</v>
      </c>
      <c r="C36" s="43" t="s">
        <v>71</v>
      </c>
      <c r="D36" s="41" t="s">
        <v>72</v>
      </c>
      <c r="E36" s="127">
        <f t="shared" si="1"/>
        <v>0</v>
      </c>
      <c r="F36" s="127">
        <f t="shared" si="2"/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25"/>
      <c r="M36" s="127">
        <f t="shared" si="3"/>
        <v>0</v>
      </c>
      <c r="N36" s="127">
        <f t="shared" si="4"/>
        <v>0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25"/>
    </row>
    <row r="37" spans="2:20" s="42" customFormat="1" ht="15.75" customHeight="1" x14ac:dyDescent="0.25">
      <c r="B37" s="39" t="s">
        <v>73</v>
      </c>
      <c r="C37" s="43" t="s">
        <v>74</v>
      </c>
      <c r="D37" s="41" t="s">
        <v>75</v>
      </c>
      <c r="E37" s="127">
        <f t="shared" si="1"/>
        <v>0</v>
      </c>
      <c r="F37" s="127">
        <f t="shared" si="2"/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25"/>
      <c r="M37" s="127">
        <f t="shared" si="3"/>
        <v>0</v>
      </c>
      <c r="N37" s="127">
        <f t="shared" si="4"/>
        <v>0</v>
      </c>
      <c r="O37" s="119">
        <v>0</v>
      </c>
      <c r="P37" s="119">
        <v>0</v>
      </c>
      <c r="Q37" s="119">
        <v>0</v>
      </c>
      <c r="R37" s="119">
        <v>0</v>
      </c>
      <c r="S37" s="119">
        <v>0</v>
      </c>
      <c r="T37" s="125"/>
    </row>
    <row r="38" spans="2:20" s="42" customFormat="1" ht="15.75" customHeight="1" x14ac:dyDescent="0.25">
      <c r="B38" s="39" t="s">
        <v>76</v>
      </c>
      <c r="C38" s="43" t="s">
        <v>77</v>
      </c>
      <c r="D38" s="41" t="s">
        <v>78</v>
      </c>
      <c r="E38" s="127">
        <f t="shared" si="1"/>
        <v>0</v>
      </c>
      <c r="F38" s="127">
        <f t="shared" si="2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25"/>
      <c r="M38" s="127">
        <f t="shared" si="3"/>
        <v>0</v>
      </c>
      <c r="N38" s="127">
        <f t="shared" si="4"/>
        <v>0</v>
      </c>
      <c r="O38" s="119">
        <v>0</v>
      </c>
      <c r="P38" s="119">
        <v>0</v>
      </c>
      <c r="Q38" s="119">
        <v>0</v>
      </c>
      <c r="R38" s="119">
        <v>0</v>
      </c>
      <c r="S38" s="119">
        <v>0</v>
      </c>
      <c r="T38" s="125"/>
    </row>
    <row r="39" spans="2:20" s="42" customFormat="1" ht="15.75" customHeight="1" x14ac:dyDescent="0.25">
      <c r="B39" s="39" t="s">
        <v>79</v>
      </c>
      <c r="C39" s="43" t="s">
        <v>80</v>
      </c>
      <c r="D39" s="41" t="s">
        <v>81</v>
      </c>
      <c r="E39" s="127">
        <f t="shared" si="1"/>
        <v>1</v>
      </c>
      <c r="F39" s="127">
        <f t="shared" si="2"/>
        <v>1</v>
      </c>
      <c r="G39" s="119">
        <v>1</v>
      </c>
      <c r="H39" s="119">
        <v>0</v>
      </c>
      <c r="I39" s="119">
        <v>0</v>
      </c>
      <c r="J39" s="119">
        <v>0</v>
      </c>
      <c r="K39" s="119">
        <v>0</v>
      </c>
      <c r="L39" s="125"/>
      <c r="M39" s="127">
        <f t="shared" si="3"/>
        <v>0</v>
      </c>
      <c r="N39" s="127">
        <f t="shared" si="4"/>
        <v>0</v>
      </c>
      <c r="O39" s="119">
        <v>0</v>
      </c>
      <c r="P39" s="119">
        <v>0</v>
      </c>
      <c r="Q39" s="119">
        <v>0</v>
      </c>
      <c r="R39" s="119">
        <v>0</v>
      </c>
      <c r="S39" s="119">
        <v>0</v>
      </c>
      <c r="T39" s="125"/>
    </row>
    <row r="40" spans="2:20" s="42" customFormat="1" ht="15.75" customHeight="1" x14ac:dyDescent="0.25">
      <c r="B40" s="39" t="s">
        <v>82</v>
      </c>
      <c r="C40" s="43" t="s">
        <v>83</v>
      </c>
      <c r="D40" s="41" t="s">
        <v>84</v>
      </c>
      <c r="E40" s="127">
        <f t="shared" si="1"/>
        <v>4</v>
      </c>
      <c r="F40" s="127">
        <f t="shared" si="2"/>
        <v>4</v>
      </c>
      <c r="G40" s="119">
        <v>4</v>
      </c>
      <c r="H40" s="119">
        <v>0</v>
      </c>
      <c r="I40" s="119">
        <v>0</v>
      </c>
      <c r="J40" s="119">
        <v>0</v>
      </c>
      <c r="K40" s="119">
        <v>0</v>
      </c>
      <c r="L40" s="125"/>
      <c r="M40" s="127">
        <f t="shared" si="3"/>
        <v>0</v>
      </c>
      <c r="N40" s="127">
        <f t="shared" si="4"/>
        <v>0</v>
      </c>
      <c r="O40" s="119">
        <v>0</v>
      </c>
      <c r="P40" s="119">
        <v>0</v>
      </c>
      <c r="Q40" s="119">
        <v>0</v>
      </c>
      <c r="R40" s="119">
        <v>0</v>
      </c>
      <c r="S40" s="119">
        <v>0</v>
      </c>
      <c r="T40" s="125"/>
    </row>
    <row r="41" spans="2:20" s="42" customFormat="1" ht="15.75" customHeight="1" x14ac:dyDescent="0.25">
      <c r="B41" s="39" t="s">
        <v>85</v>
      </c>
      <c r="C41" s="43" t="s">
        <v>59</v>
      </c>
      <c r="D41" s="41" t="s">
        <v>86</v>
      </c>
      <c r="E41" s="127">
        <f t="shared" si="1"/>
        <v>1</v>
      </c>
      <c r="F41" s="127">
        <f t="shared" si="2"/>
        <v>1</v>
      </c>
      <c r="G41" s="119">
        <v>1</v>
      </c>
      <c r="H41" s="119">
        <v>0</v>
      </c>
      <c r="I41" s="119">
        <v>0</v>
      </c>
      <c r="J41" s="119">
        <v>0</v>
      </c>
      <c r="K41" s="119">
        <v>0</v>
      </c>
      <c r="L41" s="125"/>
      <c r="M41" s="127">
        <f t="shared" si="3"/>
        <v>0</v>
      </c>
      <c r="N41" s="127">
        <f t="shared" si="4"/>
        <v>0</v>
      </c>
      <c r="O41" s="119">
        <v>0</v>
      </c>
      <c r="P41" s="119">
        <v>0</v>
      </c>
      <c r="Q41" s="119">
        <v>0</v>
      </c>
      <c r="R41" s="119">
        <v>0</v>
      </c>
      <c r="S41" s="119">
        <v>0</v>
      </c>
      <c r="T41" s="125"/>
    </row>
    <row r="42" spans="2:20" s="42" customFormat="1" ht="15.75" customHeight="1" x14ac:dyDescent="0.25">
      <c r="B42" s="39" t="s">
        <v>87</v>
      </c>
      <c r="C42" s="44" t="s">
        <v>88</v>
      </c>
      <c r="D42" s="41" t="s">
        <v>89</v>
      </c>
      <c r="E42" s="127">
        <f t="shared" si="1"/>
        <v>16</v>
      </c>
      <c r="F42" s="127">
        <f t="shared" si="2"/>
        <v>16</v>
      </c>
      <c r="G42" s="127">
        <f t="shared" ref="G42:S42" si="6">SUM(G43:G45)</f>
        <v>16</v>
      </c>
      <c r="H42" s="127">
        <f t="shared" si="6"/>
        <v>0</v>
      </c>
      <c r="I42" s="127">
        <f t="shared" si="6"/>
        <v>0</v>
      </c>
      <c r="J42" s="127">
        <f t="shared" si="6"/>
        <v>0</v>
      </c>
      <c r="K42" s="127">
        <f t="shared" si="6"/>
        <v>0</v>
      </c>
      <c r="L42" s="125"/>
      <c r="M42" s="127">
        <f t="shared" si="3"/>
        <v>0</v>
      </c>
      <c r="N42" s="127">
        <f t="shared" si="4"/>
        <v>0</v>
      </c>
      <c r="O42" s="127">
        <f t="shared" si="6"/>
        <v>0</v>
      </c>
      <c r="P42" s="127">
        <f t="shared" si="6"/>
        <v>0</v>
      </c>
      <c r="Q42" s="127">
        <f t="shared" si="6"/>
        <v>0</v>
      </c>
      <c r="R42" s="127">
        <f t="shared" si="6"/>
        <v>0</v>
      </c>
      <c r="S42" s="127">
        <f t="shared" si="6"/>
        <v>0</v>
      </c>
      <c r="T42" s="125"/>
    </row>
    <row r="43" spans="2:20" s="42" customFormat="1" ht="15.75" customHeight="1" x14ac:dyDescent="0.25">
      <c r="B43" s="39" t="s">
        <v>90</v>
      </c>
      <c r="C43" s="43" t="s">
        <v>91</v>
      </c>
      <c r="D43" s="41" t="s">
        <v>92</v>
      </c>
      <c r="E43" s="127">
        <f t="shared" si="1"/>
        <v>10</v>
      </c>
      <c r="F43" s="127">
        <f t="shared" si="2"/>
        <v>10</v>
      </c>
      <c r="G43" s="119">
        <v>10</v>
      </c>
      <c r="H43" s="119">
        <v>0</v>
      </c>
      <c r="I43" s="119">
        <v>0</v>
      </c>
      <c r="J43" s="119">
        <v>0</v>
      </c>
      <c r="K43" s="119">
        <v>0</v>
      </c>
      <c r="L43" s="125"/>
      <c r="M43" s="127">
        <f t="shared" si="3"/>
        <v>0</v>
      </c>
      <c r="N43" s="127">
        <f t="shared" si="4"/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25"/>
    </row>
    <row r="44" spans="2:20" s="42" customFormat="1" ht="15.75" customHeight="1" x14ac:dyDescent="0.25">
      <c r="B44" s="39" t="s">
        <v>93</v>
      </c>
      <c r="C44" s="43" t="s">
        <v>94</v>
      </c>
      <c r="D44" s="41" t="s">
        <v>95</v>
      </c>
      <c r="E44" s="127">
        <f t="shared" si="1"/>
        <v>6</v>
      </c>
      <c r="F44" s="127">
        <f t="shared" si="2"/>
        <v>6</v>
      </c>
      <c r="G44" s="119">
        <v>6</v>
      </c>
      <c r="H44" s="119">
        <v>0</v>
      </c>
      <c r="I44" s="119">
        <v>0</v>
      </c>
      <c r="J44" s="119">
        <v>0</v>
      </c>
      <c r="K44" s="119">
        <v>0</v>
      </c>
      <c r="L44" s="125"/>
      <c r="M44" s="127">
        <f t="shared" si="3"/>
        <v>0</v>
      </c>
      <c r="N44" s="127">
        <f t="shared" si="4"/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25"/>
    </row>
    <row r="45" spans="2:20" s="42" customFormat="1" ht="15.75" customHeight="1" x14ac:dyDescent="0.25">
      <c r="B45" s="39" t="s">
        <v>96</v>
      </c>
      <c r="C45" s="43" t="s">
        <v>59</v>
      </c>
      <c r="D45" s="41" t="s">
        <v>97</v>
      </c>
      <c r="E45" s="127">
        <f t="shared" si="1"/>
        <v>0</v>
      </c>
      <c r="F45" s="127">
        <f t="shared" si="2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25"/>
      <c r="M45" s="127">
        <f t="shared" si="3"/>
        <v>0</v>
      </c>
      <c r="N45" s="127">
        <f t="shared" si="4"/>
        <v>0</v>
      </c>
      <c r="O45" s="119">
        <v>0</v>
      </c>
      <c r="P45" s="119">
        <v>0</v>
      </c>
      <c r="Q45" s="119">
        <v>0</v>
      </c>
      <c r="R45" s="119">
        <v>0</v>
      </c>
      <c r="S45" s="119">
        <v>0</v>
      </c>
      <c r="T45" s="125"/>
    </row>
    <row r="46" spans="2:20" s="42" customFormat="1" ht="15.75" customHeight="1" x14ac:dyDescent="0.25">
      <c r="B46" s="39" t="s">
        <v>98</v>
      </c>
      <c r="C46" s="44" t="s">
        <v>99</v>
      </c>
      <c r="D46" s="41" t="s">
        <v>100</v>
      </c>
      <c r="E46" s="127">
        <f t="shared" si="1"/>
        <v>2</v>
      </c>
      <c r="F46" s="127">
        <f t="shared" si="2"/>
        <v>2</v>
      </c>
      <c r="G46" s="127">
        <f t="shared" ref="G46:S46" si="7">SUM(G47:G53)</f>
        <v>2</v>
      </c>
      <c r="H46" s="127">
        <f t="shared" si="7"/>
        <v>0</v>
      </c>
      <c r="I46" s="127">
        <f t="shared" si="7"/>
        <v>0</v>
      </c>
      <c r="J46" s="127">
        <f t="shared" si="7"/>
        <v>0</v>
      </c>
      <c r="K46" s="127">
        <f t="shared" si="7"/>
        <v>0</v>
      </c>
      <c r="L46" s="125"/>
      <c r="M46" s="127">
        <f t="shared" si="3"/>
        <v>0</v>
      </c>
      <c r="N46" s="127">
        <f t="shared" si="4"/>
        <v>0</v>
      </c>
      <c r="O46" s="127">
        <f t="shared" si="7"/>
        <v>0</v>
      </c>
      <c r="P46" s="127">
        <f t="shared" si="7"/>
        <v>0</v>
      </c>
      <c r="Q46" s="127">
        <f t="shared" si="7"/>
        <v>0</v>
      </c>
      <c r="R46" s="127">
        <f t="shared" si="7"/>
        <v>0</v>
      </c>
      <c r="S46" s="127">
        <f t="shared" si="7"/>
        <v>0</v>
      </c>
      <c r="T46" s="125"/>
    </row>
    <row r="47" spans="2:20" s="42" customFormat="1" ht="15.75" customHeight="1" x14ac:dyDescent="0.25">
      <c r="B47" s="39" t="s">
        <v>101</v>
      </c>
      <c r="C47" s="43" t="s">
        <v>102</v>
      </c>
      <c r="D47" s="41" t="s">
        <v>103</v>
      </c>
      <c r="E47" s="127">
        <f t="shared" si="1"/>
        <v>0</v>
      </c>
      <c r="F47" s="127">
        <f t="shared" si="2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25"/>
      <c r="M47" s="127">
        <f t="shared" si="3"/>
        <v>0</v>
      </c>
      <c r="N47" s="127">
        <f t="shared" si="4"/>
        <v>0</v>
      </c>
      <c r="O47" s="119">
        <v>0</v>
      </c>
      <c r="P47" s="119">
        <v>0</v>
      </c>
      <c r="Q47" s="119">
        <v>0</v>
      </c>
      <c r="R47" s="119">
        <v>0</v>
      </c>
      <c r="S47" s="119">
        <v>0</v>
      </c>
      <c r="T47" s="125"/>
    </row>
    <row r="48" spans="2:20" s="42" customFormat="1" ht="15.75" customHeight="1" x14ac:dyDescent="0.25">
      <c r="B48" s="39" t="s">
        <v>104</v>
      </c>
      <c r="C48" s="43" t="s">
        <v>105</v>
      </c>
      <c r="D48" s="41" t="s">
        <v>106</v>
      </c>
      <c r="E48" s="127">
        <f t="shared" si="1"/>
        <v>0</v>
      </c>
      <c r="F48" s="127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25"/>
      <c r="M48" s="127">
        <f t="shared" si="3"/>
        <v>0</v>
      </c>
      <c r="N48" s="127">
        <f t="shared" si="4"/>
        <v>0</v>
      </c>
      <c r="O48" s="119">
        <v>0</v>
      </c>
      <c r="P48" s="119">
        <v>0</v>
      </c>
      <c r="Q48" s="119">
        <v>0</v>
      </c>
      <c r="R48" s="119">
        <v>0</v>
      </c>
      <c r="S48" s="119">
        <v>0</v>
      </c>
      <c r="T48" s="125"/>
    </row>
    <row r="49" spans="2:20" s="42" customFormat="1" ht="15.75" customHeight="1" x14ac:dyDescent="0.25">
      <c r="B49" s="39" t="s">
        <v>107</v>
      </c>
      <c r="C49" s="43" t="s">
        <v>108</v>
      </c>
      <c r="D49" s="41" t="s">
        <v>109</v>
      </c>
      <c r="E49" s="127">
        <f t="shared" si="1"/>
        <v>0</v>
      </c>
      <c r="F49" s="127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  <c r="K49" s="119">
        <v>0</v>
      </c>
      <c r="L49" s="125"/>
      <c r="M49" s="127">
        <f t="shared" si="3"/>
        <v>0</v>
      </c>
      <c r="N49" s="127">
        <f t="shared" si="4"/>
        <v>0</v>
      </c>
      <c r="O49" s="119">
        <v>0</v>
      </c>
      <c r="P49" s="119">
        <v>0</v>
      </c>
      <c r="Q49" s="119">
        <v>0</v>
      </c>
      <c r="R49" s="119">
        <v>0</v>
      </c>
      <c r="S49" s="119">
        <v>0</v>
      </c>
      <c r="T49" s="125"/>
    </row>
    <row r="50" spans="2:20" s="42" customFormat="1" ht="15.75" customHeight="1" x14ac:dyDescent="0.25">
      <c r="B50" s="39" t="s">
        <v>110</v>
      </c>
      <c r="C50" s="43" t="s">
        <v>111</v>
      </c>
      <c r="D50" s="41" t="s">
        <v>112</v>
      </c>
      <c r="E50" s="127">
        <f t="shared" si="1"/>
        <v>2</v>
      </c>
      <c r="F50" s="127">
        <f t="shared" si="2"/>
        <v>2</v>
      </c>
      <c r="G50" s="119">
        <v>2</v>
      </c>
      <c r="H50" s="119">
        <v>0</v>
      </c>
      <c r="I50" s="119">
        <v>0</v>
      </c>
      <c r="J50" s="119">
        <v>0</v>
      </c>
      <c r="K50" s="119">
        <v>0</v>
      </c>
      <c r="L50" s="125"/>
      <c r="M50" s="127">
        <f t="shared" si="3"/>
        <v>0</v>
      </c>
      <c r="N50" s="127">
        <f t="shared" si="4"/>
        <v>0</v>
      </c>
      <c r="O50" s="119">
        <v>0</v>
      </c>
      <c r="P50" s="119">
        <v>0</v>
      </c>
      <c r="Q50" s="119">
        <v>0</v>
      </c>
      <c r="R50" s="119">
        <v>0</v>
      </c>
      <c r="S50" s="119">
        <v>0</v>
      </c>
      <c r="T50" s="125"/>
    </row>
    <row r="51" spans="2:20" s="42" customFormat="1" ht="15.75" customHeight="1" x14ac:dyDescent="0.25">
      <c r="B51" s="39" t="s">
        <v>113</v>
      </c>
      <c r="C51" s="43" t="s">
        <v>114</v>
      </c>
      <c r="D51" s="41" t="s">
        <v>115</v>
      </c>
      <c r="E51" s="127">
        <f t="shared" si="1"/>
        <v>0</v>
      </c>
      <c r="F51" s="127">
        <f t="shared" si="2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25"/>
      <c r="M51" s="127">
        <f t="shared" si="3"/>
        <v>0</v>
      </c>
      <c r="N51" s="127">
        <f t="shared" si="4"/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25"/>
    </row>
    <row r="52" spans="2:20" s="42" customFormat="1" ht="15.75" customHeight="1" x14ac:dyDescent="0.25">
      <c r="B52" s="39" t="s">
        <v>116</v>
      </c>
      <c r="C52" s="43" t="s">
        <v>117</v>
      </c>
      <c r="D52" s="41" t="s">
        <v>118</v>
      </c>
      <c r="E52" s="127">
        <f t="shared" si="1"/>
        <v>0</v>
      </c>
      <c r="F52" s="127">
        <f t="shared" si="2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25"/>
      <c r="M52" s="127">
        <f t="shared" si="3"/>
        <v>0</v>
      </c>
      <c r="N52" s="127">
        <f t="shared" si="4"/>
        <v>0</v>
      </c>
      <c r="O52" s="119">
        <v>0</v>
      </c>
      <c r="P52" s="119">
        <v>0</v>
      </c>
      <c r="Q52" s="119">
        <v>0</v>
      </c>
      <c r="R52" s="119">
        <v>0</v>
      </c>
      <c r="S52" s="119">
        <v>0</v>
      </c>
      <c r="T52" s="125"/>
    </row>
    <row r="53" spans="2:20" s="42" customFormat="1" ht="15.75" customHeight="1" x14ac:dyDescent="0.25">
      <c r="B53" s="39" t="s">
        <v>119</v>
      </c>
      <c r="C53" s="43" t="s">
        <v>59</v>
      </c>
      <c r="D53" s="41" t="s">
        <v>120</v>
      </c>
      <c r="E53" s="127">
        <f t="shared" si="1"/>
        <v>0</v>
      </c>
      <c r="F53" s="127">
        <f t="shared" si="2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25"/>
      <c r="M53" s="127">
        <f t="shared" si="3"/>
        <v>0</v>
      </c>
      <c r="N53" s="127">
        <f t="shared" si="4"/>
        <v>0</v>
      </c>
      <c r="O53" s="119"/>
      <c r="P53" s="119">
        <v>0</v>
      </c>
      <c r="Q53" s="119">
        <v>0</v>
      </c>
      <c r="R53" s="119">
        <v>0</v>
      </c>
      <c r="S53" s="119">
        <v>0</v>
      </c>
      <c r="T53" s="125"/>
    </row>
    <row r="54" spans="2:20" s="42" customFormat="1" ht="15.75" customHeight="1" x14ac:dyDescent="0.25">
      <c r="B54" s="39" t="s">
        <v>121</v>
      </c>
      <c r="C54" s="44" t="s">
        <v>122</v>
      </c>
      <c r="D54" s="41" t="s">
        <v>123</v>
      </c>
      <c r="E54" s="127">
        <f t="shared" si="1"/>
        <v>0</v>
      </c>
      <c r="F54" s="127">
        <f t="shared" si="2"/>
        <v>0</v>
      </c>
      <c r="G54" s="127">
        <f t="shared" ref="G54:S54" si="8">SUM(G55:G56)</f>
        <v>0</v>
      </c>
      <c r="H54" s="127">
        <f t="shared" si="8"/>
        <v>0</v>
      </c>
      <c r="I54" s="127">
        <f t="shared" si="8"/>
        <v>0</v>
      </c>
      <c r="J54" s="127">
        <f t="shared" si="8"/>
        <v>0</v>
      </c>
      <c r="K54" s="127">
        <f t="shared" si="8"/>
        <v>0</v>
      </c>
      <c r="L54" s="125"/>
      <c r="M54" s="127">
        <f t="shared" si="3"/>
        <v>0</v>
      </c>
      <c r="N54" s="127">
        <f t="shared" si="4"/>
        <v>0</v>
      </c>
      <c r="O54" s="127">
        <f t="shared" si="8"/>
        <v>0</v>
      </c>
      <c r="P54" s="127">
        <f t="shared" si="8"/>
        <v>0</v>
      </c>
      <c r="Q54" s="127">
        <f t="shared" si="8"/>
        <v>0</v>
      </c>
      <c r="R54" s="127">
        <f t="shared" si="8"/>
        <v>0</v>
      </c>
      <c r="S54" s="127">
        <f t="shared" si="8"/>
        <v>0</v>
      </c>
      <c r="T54" s="125"/>
    </row>
    <row r="55" spans="2:20" s="42" customFormat="1" ht="15.75" customHeight="1" x14ac:dyDescent="0.25">
      <c r="B55" s="39" t="s">
        <v>124</v>
      </c>
      <c r="C55" s="43" t="s">
        <v>125</v>
      </c>
      <c r="D55" s="41" t="s">
        <v>126</v>
      </c>
      <c r="E55" s="127">
        <f t="shared" si="1"/>
        <v>0</v>
      </c>
      <c r="F55" s="127">
        <f t="shared" si="2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25"/>
      <c r="M55" s="127">
        <f t="shared" si="3"/>
        <v>0</v>
      </c>
      <c r="N55" s="127">
        <f t="shared" si="4"/>
        <v>0</v>
      </c>
      <c r="O55" s="119">
        <v>0</v>
      </c>
      <c r="P55" s="119">
        <v>0</v>
      </c>
      <c r="Q55" s="119">
        <v>0</v>
      </c>
      <c r="R55" s="119">
        <v>0</v>
      </c>
      <c r="S55" s="119">
        <v>0</v>
      </c>
      <c r="T55" s="125"/>
    </row>
    <row r="56" spans="2:20" s="42" customFormat="1" ht="30.75" customHeight="1" x14ac:dyDescent="0.25">
      <c r="B56" s="39" t="s">
        <v>127</v>
      </c>
      <c r="C56" s="43" t="s">
        <v>128</v>
      </c>
      <c r="D56" s="41" t="s">
        <v>129</v>
      </c>
      <c r="E56" s="127">
        <f t="shared" si="1"/>
        <v>0</v>
      </c>
      <c r="F56" s="127">
        <f t="shared" si="2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25"/>
      <c r="M56" s="127">
        <f t="shared" si="3"/>
        <v>0</v>
      </c>
      <c r="N56" s="127">
        <f t="shared" si="4"/>
        <v>0</v>
      </c>
      <c r="O56" s="119">
        <v>0</v>
      </c>
      <c r="P56" s="119">
        <v>0</v>
      </c>
      <c r="Q56" s="119">
        <v>0</v>
      </c>
      <c r="R56" s="119">
        <v>0</v>
      </c>
      <c r="S56" s="119">
        <v>0</v>
      </c>
      <c r="T56" s="125"/>
    </row>
    <row r="57" spans="2:20" s="42" customFormat="1" ht="15.75" customHeight="1" x14ac:dyDescent="0.25">
      <c r="B57" s="39" t="s">
        <v>130</v>
      </c>
      <c r="C57" s="40" t="s">
        <v>131</v>
      </c>
      <c r="D57" s="41" t="s">
        <v>132</v>
      </c>
      <c r="E57" s="127">
        <f t="shared" si="1"/>
        <v>1</v>
      </c>
      <c r="F57" s="127">
        <f t="shared" si="2"/>
        <v>1</v>
      </c>
      <c r="G57" s="119">
        <v>1</v>
      </c>
      <c r="H57" s="119">
        <v>0</v>
      </c>
      <c r="I57" s="119">
        <v>0</v>
      </c>
      <c r="J57" s="119">
        <v>0</v>
      </c>
      <c r="K57" s="119">
        <v>0</v>
      </c>
      <c r="L57" s="125"/>
      <c r="M57" s="127">
        <f t="shared" si="3"/>
        <v>0</v>
      </c>
      <c r="N57" s="127">
        <f t="shared" si="4"/>
        <v>0</v>
      </c>
      <c r="O57" s="119">
        <v>0</v>
      </c>
      <c r="P57" s="119">
        <v>0</v>
      </c>
      <c r="Q57" s="119">
        <v>0</v>
      </c>
      <c r="R57" s="119">
        <v>0</v>
      </c>
      <c r="S57" s="119">
        <v>0</v>
      </c>
      <c r="T57" s="125"/>
    </row>
    <row r="58" spans="2:20" s="42" customFormat="1" ht="15.75" customHeight="1" x14ac:dyDescent="0.25">
      <c r="B58" s="39" t="s">
        <v>133</v>
      </c>
      <c r="C58" s="44" t="s">
        <v>134</v>
      </c>
      <c r="D58" s="41" t="s">
        <v>135</v>
      </c>
      <c r="E58" s="127">
        <f t="shared" si="1"/>
        <v>0</v>
      </c>
      <c r="F58" s="127">
        <f t="shared" si="2"/>
        <v>0</v>
      </c>
      <c r="G58" s="127">
        <f t="shared" ref="G58:S58" si="9">SUM(G59:G62)</f>
        <v>0</v>
      </c>
      <c r="H58" s="127">
        <f t="shared" si="9"/>
        <v>0</v>
      </c>
      <c r="I58" s="127">
        <f t="shared" si="9"/>
        <v>0</v>
      </c>
      <c r="J58" s="127">
        <f t="shared" si="9"/>
        <v>0</v>
      </c>
      <c r="K58" s="127">
        <f t="shared" si="9"/>
        <v>0</v>
      </c>
      <c r="L58" s="125"/>
      <c r="M58" s="127">
        <f t="shared" si="3"/>
        <v>0</v>
      </c>
      <c r="N58" s="127">
        <f t="shared" si="4"/>
        <v>0</v>
      </c>
      <c r="O58" s="127">
        <f t="shared" si="9"/>
        <v>0</v>
      </c>
      <c r="P58" s="127">
        <f t="shared" si="9"/>
        <v>0</v>
      </c>
      <c r="Q58" s="127">
        <f t="shared" si="9"/>
        <v>0</v>
      </c>
      <c r="R58" s="127">
        <f t="shared" si="9"/>
        <v>0</v>
      </c>
      <c r="S58" s="127">
        <f t="shared" si="9"/>
        <v>0</v>
      </c>
      <c r="T58" s="125"/>
    </row>
    <row r="59" spans="2:20" s="42" customFormat="1" ht="15.75" customHeight="1" x14ac:dyDescent="0.25">
      <c r="B59" s="39" t="s">
        <v>136</v>
      </c>
      <c r="C59" s="43" t="s">
        <v>137</v>
      </c>
      <c r="D59" s="41" t="s">
        <v>138</v>
      </c>
      <c r="E59" s="127">
        <f t="shared" si="1"/>
        <v>0</v>
      </c>
      <c r="F59" s="127">
        <f t="shared" si="2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25"/>
      <c r="M59" s="127">
        <f t="shared" si="3"/>
        <v>0</v>
      </c>
      <c r="N59" s="127">
        <f t="shared" si="4"/>
        <v>0</v>
      </c>
      <c r="O59" s="119">
        <v>0</v>
      </c>
      <c r="P59" s="119">
        <v>0</v>
      </c>
      <c r="Q59" s="119">
        <v>0</v>
      </c>
      <c r="R59" s="119">
        <v>0</v>
      </c>
      <c r="S59" s="119">
        <v>0</v>
      </c>
      <c r="T59" s="125"/>
    </row>
    <row r="60" spans="2:20" s="42" customFormat="1" ht="15.75" customHeight="1" x14ac:dyDescent="0.25">
      <c r="B60" s="39" t="s">
        <v>139</v>
      </c>
      <c r="C60" s="43" t="s">
        <v>140</v>
      </c>
      <c r="D60" s="41" t="s">
        <v>141</v>
      </c>
      <c r="E60" s="127">
        <f t="shared" si="1"/>
        <v>0</v>
      </c>
      <c r="F60" s="127">
        <f t="shared" si="2"/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25"/>
      <c r="M60" s="127">
        <f t="shared" si="3"/>
        <v>0</v>
      </c>
      <c r="N60" s="127">
        <f t="shared" si="4"/>
        <v>0</v>
      </c>
      <c r="O60" s="119">
        <v>0</v>
      </c>
      <c r="P60" s="119">
        <v>0</v>
      </c>
      <c r="Q60" s="119">
        <v>0</v>
      </c>
      <c r="R60" s="119">
        <v>0</v>
      </c>
      <c r="S60" s="119">
        <v>0</v>
      </c>
      <c r="T60" s="125"/>
    </row>
    <row r="61" spans="2:20" s="42" customFormat="1" ht="15.75" customHeight="1" x14ac:dyDescent="0.25">
      <c r="B61" s="39" t="s">
        <v>142</v>
      </c>
      <c r="C61" s="43" t="s">
        <v>143</v>
      </c>
      <c r="D61" s="41" t="s">
        <v>144</v>
      </c>
      <c r="E61" s="127">
        <f t="shared" si="1"/>
        <v>0</v>
      </c>
      <c r="F61" s="127">
        <f t="shared" si="2"/>
        <v>0</v>
      </c>
      <c r="G61" s="119">
        <v>0</v>
      </c>
      <c r="H61" s="119">
        <v>0</v>
      </c>
      <c r="I61" s="119">
        <v>0</v>
      </c>
      <c r="J61" s="119">
        <v>0</v>
      </c>
      <c r="K61" s="119">
        <v>0</v>
      </c>
      <c r="L61" s="125"/>
      <c r="M61" s="127">
        <f t="shared" si="3"/>
        <v>0</v>
      </c>
      <c r="N61" s="127">
        <f t="shared" si="4"/>
        <v>0</v>
      </c>
      <c r="O61" s="119">
        <v>0</v>
      </c>
      <c r="P61" s="119">
        <v>0</v>
      </c>
      <c r="Q61" s="119">
        <v>0</v>
      </c>
      <c r="R61" s="119">
        <v>0</v>
      </c>
      <c r="S61" s="119">
        <v>0</v>
      </c>
      <c r="T61" s="125"/>
    </row>
    <row r="62" spans="2:20" s="42" customFormat="1" ht="15.75" customHeight="1" x14ac:dyDescent="0.25">
      <c r="B62" s="39" t="s">
        <v>145</v>
      </c>
      <c r="C62" s="43" t="s">
        <v>59</v>
      </c>
      <c r="D62" s="41" t="s">
        <v>146</v>
      </c>
      <c r="E62" s="127">
        <f t="shared" si="1"/>
        <v>0</v>
      </c>
      <c r="F62" s="127">
        <f t="shared" si="2"/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25"/>
      <c r="M62" s="127">
        <f t="shared" si="3"/>
        <v>0</v>
      </c>
      <c r="N62" s="127">
        <f t="shared" si="4"/>
        <v>0</v>
      </c>
      <c r="O62" s="119">
        <v>0</v>
      </c>
      <c r="P62" s="119">
        <v>0</v>
      </c>
      <c r="Q62" s="119">
        <v>0</v>
      </c>
      <c r="R62" s="119">
        <v>0</v>
      </c>
      <c r="S62" s="119">
        <v>0</v>
      </c>
      <c r="T62" s="125"/>
    </row>
    <row r="63" spans="2:20" s="42" customFormat="1" ht="15.75" customHeight="1" x14ac:dyDescent="0.25">
      <c r="B63" s="39" t="s">
        <v>147</v>
      </c>
      <c r="C63" s="44" t="s">
        <v>148</v>
      </c>
      <c r="D63" s="41" t="s">
        <v>149</v>
      </c>
      <c r="E63" s="127">
        <f t="shared" si="1"/>
        <v>0</v>
      </c>
      <c r="F63" s="127">
        <f t="shared" si="2"/>
        <v>0</v>
      </c>
      <c r="G63" s="127">
        <f t="shared" ref="G63:S63" si="10">SUM(G64:G67)</f>
        <v>0</v>
      </c>
      <c r="H63" s="127">
        <f t="shared" si="10"/>
        <v>0</v>
      </c>
      <c r="I63" s="127">
        <f t="shared" si="10"/>
        <v>0</v>
      </c>
      <c r="J63" s="127">
        <f t="shared" si="10"/>
        <v>0</v>
      </c>
      <c r="K63" s="127">
        <f t="shared" si="10"/>
        <v>0</v>
      </c>
      <c r="L63" s="125"/>
      <c r="M63" s="127">
        <f t="shared" si="3"/>
        <v>0</v>
      </c>
      <c r="N63" s="127">
        <f t="shared" si="4"/>
        <v>0</v>
      </c>
      <c r="O63" s="127">
        <f t="shared" si="10"/>
        <v>0</v>
      </c>
      <c r="P63" s="127">
        <f t="shared" si="10"/>
        <v>0</v>
      </c>
      <c r="Q63" s="127">
        <f t="shared" si="10"/>
        <v>0</v>
      </c>
      <c r="R63" s="127">
        <f t="shared" si="10"/>
        <v>0</v>
      </c>
      <c r="S63" s="127">
        <f t="shared" si="10"/>
        <v>0</v>
      </c>
      <c r="T63" s="125"/>
    </row>
    <row r="64" spans="2:20" s="42" customFormat="1" ht="15.75" customHeight="1" x14ac:dyDescent="0.25">
      <c r="B64" s="39" t="s">
        <v>150</v>
      </c>
      <c r="C64" s="43" t="s">
        <v>151</v>
      </c>
      <c r="D64" s="41" t="s">
        <v>152</v>
      </c>
      <c r="E64" s="127">
        <f t="shared" si="1"/>
        <v>0</v>
      </c>
      <c r="F64" s="127">
        <f t="shared" si="2"/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25"/>
      <c r="M64" s="127">
        <f t="shared" si="3"/>
        <v>0</v>
      </c>
      <c r="N64" s="127">
        <f t="shared" si="4"/>
        <v>0</v>
      </c>
      <c r="O64" s="119">
        <v>0</v>
      </c>
      <c r="P64" s="119">
        <v>0</v>
      </c>
      <c r="Q64" s="119">
        <v>0</v>
      </c>
      <c r="R64" s="119">
        <v>0</v>
      </c>
      <c r="S64" s="119">
        <v>0</v>
      </c>
      <c r="T64" s="125"/>
    </row>
    <row r="65" spans="2:20" s="42" customFormat="1" ht="15.75" customHeight="1" x14ac:dyDescent="0.25">
      <c r="B65" s="39" t="s">
        <v>153</v>
      </c>
      <c r="C65" s="43" t="s">
        <v>154</v>
      </c>
      <c r="D65" s="41" t="s">
        <v>155</v>
      </c>
      <c r="E65" s="127">
        <f t="shared" si="1"/>
        <v>0</v>
      </c>
      <c r="F65" s="127">
        <f t="shared" si="2"/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25"/>
      <c r="M65" s="127">
        <f t="shared" si="3"/>
        <v>0</v>
      </c>
      <c r="N65" s="127">
        <f t="shared" si="4"/>
        <v>0</v>
      </c>
      <c r="O65" s="119">
        <v>0</v>
      </c>
      <c r="P65" s="119">
        <v>0</v>
      </c>
      <c r="Q65" s="119">
        <v>0</v>
      </c>
      <c r="R65" s="119">
        <v>0</v>
      </c>
      <c r="S65" s="119">
        <v>0</v>
      </c>
      <c r="T65" s="125"/>
    </row>
    <row r="66" spans="2:20" s="42" customFormat="1" ht="32.25" customHeight="1" x14ac:dyDescent="0.25">
      <c r="B66" s="39" t="s">
        <v>156</v>
      </c>
      <c r="C66" s="43" t="s">
        <v>157</v>
      </c>
      <c r="D66" s="41" t="s">
        <v>158</v>
      </c>
      <c r="E66" s="127">
        <f t="shared" si="1"/>
        <v>0</v>
      </c>
      <c r="F66" s="127">
        <f t="shared" si="2"/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25"/>
      <c r="M66" s="127">
        <f t="shared" si="3"/>
        <v>0</v>
      </c>
      <c r="N66" s="127">
        <f t="shared" si="4"/>
        <v>0</v>
      </c>
      <c r="O66" s="119">
        <v>0</v>
      </c>
      <c r="P66" s="119">
        <v>0</v>
      </c>
      <c r="Q66" s="119">
        <v>0</v>
      </c>
      <c r="R66" s="119">
        <v>0</v>
      </c>
      <c r="S66" s="119">
        <v>0</v>
      </c>
      <c r="T66" s="125"/>
    </row>
    <row r="67" spans="2:20" s="42" customFormat="1" ht="15.75" customHeight="1" x14ac:dyDescent="0.25">
      <c r="B67" s="39" t="s">
        <v>159</v>
      </c>
      <c r="C67" s="43" t="s">
        <v>59</v>
      </c>
      <c r="D67" s="41" t="s">
        <v>160</v>
      </c>
      <c r="E67" s="127">
        <f t="shared" si="1"/>
        <v>0</v>
      </c>
      <c r="F67" s="127">
        <f t="shared" si="2"/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25"/>
      <c r="M67" s="127">
        <f t="shared" si="3"/>
        <v>0</v>
      </c>
      <c r="N67" s="127">
        <f t="shared" si="4"/>
        <v>0</v>
      </c>
      <c r="O67" s="119">
        <v>0</v>
      </c>
      <c r="P67" s="119">
        <v>0</v>
      </c>
      <c r="Q67" s="119">
        <v>0</v>
      </c>
      <c r="R67" s="119">
        <v>0</v>
      </c>
      <c r="S67" s="119">
        <v>0</v>
      </c>
      <c r="T67" s="125"/>
    </row>
    <row r="68" spans="2:20" s="42" customFormat="1" ht="15.75" customHeight="1" x14ac:dyDescent="0.25">
      <c r="B68" s="39" t="s">
        <v>161</v>
      </c>
      <c r="C68" s="40" t="s">
        <v>162</v>
      </c>
      <c r="D68" s="41" t="s">
        <v>163</v>
      </c>
      <c r="E68" s="127">
        <f t="shared" si="1"/>
        <v>0</v>
      </c>
      <c r="F68" s="127">
        <f t="shared" si="2"/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25"/>
      <c r="M68" s="127">
        <f t="shared" si="3"/>
        <v>0</v>
      </c>
      <c r="N68" s="127">
        <f t="shared" si="4"/>
        <v>0</v>
      </c>
      <c r="O68" s="119">
        <v>0</v>
      </c>
      <c r="P68" s="119">
        <v>0</v>
      </c>
      <c r="Q68" s="119">
        <v>0</v>
      </c>
      <c r="R68" s="119">
        <v>0</v>
      </c>
      <c r="S68" s="119">
        <v>0</v>
      </c>
      <c r="T68" s="125"/>
    </row>
    <row r="69" spans="2:20" s="42" customFormat="1" ht="15.75" customHeight="1" x14ac:dyDescent="0.25">
      <c r="B69" s="39" t="s">
        <v>164</v>
      </c>
      <c r="C69" s="45" t="s">
        <v>165</v>
      </c>
      <c r="D69" s="41" t="s">
        <v>166</v>
      </c>
      <c r="E69" s="127">
        <f t="shared" si="1"/>
        <v>5</v>
      </c>
      <c r="F69" s="127">
        <f t="shared" si="2"/>
        <v>5</v>
      </c>
      <c r="G69" s="127">
        <f t="shared" ref="G69:S69" si="11">G70+G71</f>
        <v>5</v>
      </c>
      <c r="H69" s="127">
        <f t="shared" si="11"/>
        <v>0</v>
      </c>
      <c r="I69" s="127">
        <f t="shared" si="11"/>
        <v>0</v>
      </c>
      <c r="J69" s="127">
        <f t="shared" si="11"/>
        <v>0</v>
      </c>
      <c r="K69" s="127">
        <f t="shared" si="11"/>
        <v>0</v>
      </c>
      <c r="L69" s="125"/>
      <c r="M69" s="127">
        <f t="shared" si="3"/>
        <v>0</v>
      </c>
      <c r="N69" s="127">
        <f t="shared" si="4"/>
        <v>0</v>
      </c>
      <c r="O69" s="127">
        <f t="shared" si="11"/>
        <v>0</v>
      </c>
      <c r="P69" s="127">
        <f t="shared" si="11"/>
        <v>0</v>
      </c>
      <c r="Q69" s="127">
        <f t="shared" si="11"/>
        <v>0</v>
      </c>
      <c r="R69" s="127">
        <f t="shared" si="11"/>
        <v>0</v>
      </c>
      <c r="S69" s="127">
        <f t="shared" si="11"/>
        <v>0</v>
      </c>
      <c r="T69" s="125"/>
    </row>
    <row r="70" spans="2:20" s="42" customFormat="1" ht="15.75" customHeight="1" x14ac:dyDescent="0.25">
      <c r="B70" s="39" t="s">
        <v>167</v>
      </c>
      <c r="C70" s="43" t="s">
        <v>168</v>
      </c>
      <c r="D70" s="41" t="s">
        <v>169</v>
      </c>
      <c r="E70" s="127">
        <f t="shared" si="1"/>
        <v>5</v>
      </c>
      <c r="F70" s="127">
        <f t="shared" si="2"/>
        <v>5</v>
      </c>
      <c r="G70" s="119">
        <v>5</v>
      </c>
      <c r="H70" s="119"/>
      <c r="I70" s="119"/>
      <c r="J70" s="119"/>
      <c r="K70" s="119"/>
      <c r="L70" s="125"/>
      <c r="M70" s="127">
        <f t="shared" si="3"/>
        <v>0</v>
      </c>
      <c r="N70" s="127">
        <f t="shared" si="4"/>
        <v>0</v>
      </c>
      <c r="O70" s="119"/>
      <c r="P70" s="119"/>
      <c r="Q70" s="119"/>
      <c r="R70" s="119"/>
      <c r="S70" s="119"/>
      <c r="T70" s="125"/>
    </row>
    <row r="71" spans="2:20" s="42" customFormat="1" ht="28.5" customHeight="1" x14ac:dyDescent="0.25">
      <c r="B71" s="39" t="s">
        <v>170</v>
      </c>
      <c r="C71" s="43" t="s">
        <v>171</v>
      </c>
      <c r="D71" s="41" t="s">
        <v>172</v>
      </c>
      <c r="E71" s="127">
        <f t="shared" si="1"/>
        <v>0</v>
      </c>
      <c r="F71" s="127">
        <f t="shared" si="2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25"/>
      <c r="M71" s="127">
        <f t="shared" si="3"/>
        <v>0</v>
      </c>
      <c r="N71" s="127">
        <f t="shared" si="4"/>
        <v>0</v>
      </c>
      <c r="O71" s="119">
        <v>0</v>
      </c>
      <c r="P71" s="119">
        <v>0</v>
      </c>
      <c r="Q71" s="119">
        <v>0</v>
      </c>
      <c r="R71" s="119">
        <v>0</v>
      </c>
      <c r="S71" s="119">
        <v>0</v>
      </c>
      <c r="T71" s="125"/>
    </row>
    <row r="72" spans="2:20" s="42" customFormat="1" ht="15.75" customHeight="1" x14ac:dyDescent="0.25">
      <c r="B72" s="39" t="s">
        <v>173</v>
      </c>
      <c r="C72" s="40" t="s">
        <v>174</v>
      </c>
      <c r="D72" s="41" t="s">
        <v>175</v>
      </c>
      <c r="E72" s="127">
        <f t="shared" si="1"/>
        <v>0</v>
      </c>
      <c r="F72" s="127">
        <f t="shared" si="2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25"/>
      <c r="M72" s="127">
        <f t="shared" si="3"/>
        <v>0</v>
      </c>
      <c r="N72" s="127">
        <f t="shared" si="4"/>
        <v>0</v>
      </c>
      <c r="O72" s="119">
        <v>0</v>
      </c>
      <c r="P72" s="119">
        <v>0</v>
      </c>
      <c r="Q72" s="119">
        <v>0</v>
      </c>
      <c r="R72" s="119">
        <v>0</v>
      </c>
      <c r="S72" s="119">
        <v>0</v>
      </c>
      <c r="T72" s="125"/>
    </row>
    <row r="73" spans="2:20" s="42" customFormat="1" ht="15.75" customHeight="1" x14ac:dyDescent="0.25">
      <c r="B73" s="39" t="s">
        <v>176</v>
      </c>
      <c r="C73" s="40" t="s">
        <v>177</v>
      </c>
      <c r="D73" s="41" t="s">
        <v>178</v>
      </c>
      <c r="E73" s="127">
        <f t="shared" si="1"/>
        <v>0</v>
      </c>
      <c r="F73" s="127">
        <f t="shared" si="2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25"/>
      <c r="M73" s="127">
        <f t="shared" si="3"/>
        <v>0</v>
      </c>
      <c r="N73" s="127">
        <f t="shared" si="4"/>
        <v>0</v>
      </c>
      <c r="O73" s="119">
        <v>0</v>
      </c>
      <c r="P73" s="119">
        <v>0</v>
      </c>
      <c r="Q73" s="119">
        <v>0</v>
      </c>
      <c r="R73" s="119">
        <v>0</v>
      </c>
      <c r="S73" s="119">
        <v>0</v>
      </c>
      <c r="T73" s="125"/>
    </row>
    <row r="74" spans="2:20" s="42" customFormat="1" ht="15.75" customHeight="1" x14ac:dyDescent="0.25">
      <c r="B74" s="39" t="s">
        <v>179</v>
      </c>
      <c r="C74" s="40" t="s">
        <v>180</v>
      </c>
      <c r="D74" s="41" t="s">
        <v>181</v>
      </c>
      <c r="E74" s="127">
        <f t="shared" si="1"/>
        <v>0</v>
      </c>
      <c r="F74" s="127">
        <f t="shared" si="2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25"/>
      <c r="M74" s="127">
        <f t="shared" si="3"/>
        <v>0</v>
      </c>
      <c r="N74" s="127">
        <f t="shared" si="4"/>
        <v>0</v>
      </c>
      <c r="O74" s="119">
        <v>0</v>
      </c>
      <c r="P74" s="119">
        <v>0</v>
      </c>
      <c r="Q74" s="119">
        <v>0</v>
      </c>
      <c r="R74" s="119">
        <v>0</v>
      </c>
      <c r="S74" s="119">
        <v>0</v>
      </c>
      <c r="T74" s="125"/>
    </row>
    <row r="75" spans="2:20" s="42" customFormat="1" ht="15.75" customHeight="1" x14ac:dyDescent="0.25">
      <c r="B75" s="39" t="s">
        <v>182</v>
      </c>
      <c r="C75" s="40" t="s">
        <v>183</v>
      </c>
      <c r="D75" s="41" t="s">
        <v>184</v>
      </c>
      <c r="E75" s="127">
        <f t="shared" si="1"/>
        <v>2</v>
      </c>
      <c r="F75" s="127">
        <f t="shared" si="2"/>
        <v>2</v>
      </c>
      <c r="G75" s="119">
        <v>2</v>
      </c>
      <c r="H75" s="119">
        <v>0</v>
      </c>
      <c r="I75" s="119">
        <v>0</v>
      </c>
      <c r="J75" s="119">
        <v>0</v>
      </c>
      <c r="K75" s="119">
        <v>0</v>
      </c>
      <c r="L75" s="125"/>
      <c r="M75" s="127">
        <f t="shared" si="3"/>
        <v>0</v>
      </c>
      <c r="N75" s="127">
        <f t="shared" si="4"/>
        <v>0</v>
      </c>
      <c r="O75" s="119">
        <v>0</v>
      </c>
      <c r="P75" s="119">
        <v>0</v>
      </c>
      <c r="Q75" s="119">
        <v>0</v>
      </c>
      <c r="R75" s="119">
        <v>0</v>
      </c>
      <c r="S75" s="119">
        <v>0</v>
      </c>
      <c r="T75" s="125"/>
    </row>
    <row r="76" spans="2:20" s="42" customFormat="1" ht="15.75" customHeight="1" x14ac:dyDescent="0.25">
      <c r="B76" s="39" t="s">
        <v>185</v>
      </c>
      <c r="C76" s="40" t="s">
        <v>186</v>
      </c>
      <c r="D76" s="41" t="s">
        <v>187</v>
      </c>
      <c r="E76" s="127">
        <f t="shared" si="1"/>
        <v>1</v>
      </c>
      <c r="F76" s="127">
        <f t="shared" si="2"/>
        <v>1</v>
      </c>
      <c r="G76" s="119">
        <v>1</v>
      </c>
      <c r="H76" s="119">
        <v>0</v>
      </c>
      <c r="I76" s="119">
        <v>0</v>
      </c>
      <c r="J76" s="119">
        <v>0</v>
      </c>
      <c r="K76" s="119">
        <v>0</v>
      </c>
      <c r="L76" s="125"/>
      <c r="M76" s="127">
        <f t="shared" si="3"/>
        <v>0</v>
      </c>
      <c r="N76" s="127">
        <f t="shared" si="4"/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25"/>
    </row>
    <row r="77" spans="2:20" s="42" customFormat="1" ht="15.75" customHeight="1" x14ac:dyDescent="0.25">
      <c r="B77" s="39" t="s">
        <v>188</v>
      </c>
      <c r="C77" s="40" t="s">
        <v>189</v>
      </c>
      <c r="D77" s="41" t="s">
        <v>190</v>
      </c>
      <c r="E77" s="127">
        <f t="shared" si="1"/>
        <v>1</v>
      </c>
      <c r="F77" s="127">
        <f t="shared" si="2"/>
        <v>1</v>
      </c>
      <c r="G77" s="119">
        <v>1</v>
      </c>
      <c r="H77" s="119">
        <v>0</v>
      </c>
      <c r="I77" s="119">
        <v>0</v>
      </c>
      <c r="J77" s="119">
        <v>0</v>
      </c>
      <c r="K77" s="119">
        <v>0</v>
      </c>
      <c r="L77" s="125"/>
      <c r="M77" s="127">
        <f t="shared" si="3"/>
        <v>0</v>
      </c>
      <c r="N77" s="127">
        <f t="shared" si="4"/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25"/>
    </row>
    <row r="78" spans="2:20" s="42" customFormat="1" ht="15.75" customHeight="1" x14ac:dyDescent="0.25">
      <c r="B78" s="39" t="s">
        <v>191</v>
      </c>
      <c r="C78" s="40" t="s">
        <v>192</v>
      </c>
      <c r="D78" s="41" t="s">
        <v>193</v>
      </c>
      <c r="E78" s="127">
        <f t="shared" si="1"/>
        <v>1</v>
      </c>
      <c r="F78" s="127">
        <f t="shared" si="2"/>
        <v>1</v>
      </c>
      <c r="G78" s="119">
        <v>1</v>
      </c>
      <c r="H78" s="119">
        <v>0</v>
      </c>
      <c r="I78" s="119">
        <v>0</v>
      </c>
      <c r="J78" s="119">
        <v>0</v>
      </c>
      <c r="K78" s="119">
        <v>0</v>
      </c>
      <c r="L78" s="125"/>
      <c r="M78" s="127">
        <f t="shared" si="3"/>
        <v>0</v>
      </c>
      <c r="N78" s="127">
        <f t="shared" si="4"/>
        <v>0</v>
      </c>
      <c r="O78" s="119">
        <v>0</v>
      </c>
      <c r="P78" s="119">
        <v>0</v>
      </c>
      <c r="Q78" s="119">
        <v>0</v>
      </c>
      <c r="R78" s="119">
        <v>0</v>
      </c>
      <c r="S78" s="119">
        <v>0</v>
      </c>
      <c r="T78" s="125"/>
    </row>
    <row r="79" spans="2:20" s="18" customFormat="1" ht="15.75" customHeight="1" x14ac:dyDescent="0.25">
      <c r="B79" s="39" t="s">
        <v>194</v>
      </c>
      <c r="C79" s="40" t="s">
        <v>195</v>
      </c>
      <c r="D79" s="41" t="s">
        <v>196</v>
      </c>
      <c r="E79" s="127">
        <f t="shared" si="1"/>
        <v>0</v>
      </c>
      <c r="F79" s="127">
        <f t="shared" si="2"/>
        <v>0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26"/>
      <c r="M79" s="127">
        <f t="shared" si="3"/>
        <v>0</v>
      </c>
      <c r="N79" s="127">
        <f t="shared" si="4"/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26"/>
    </row>
    <row r="80" spans="2:20" s="18" customFormat="1" ht="15.75" customHeight="1" x14ac:dyDescent="0.25">
      <c r="B80" s="103"/>
      <c r="C80" s="104"/>
      <c r="D80" s="105"/>
      <c r="E80" s="106"/>
      <c r="F80" s="106"/>
      <c r="G80" s="107"/>
      <c r="H80" s="107"/>
      <c r="I80" s="107"/>
      <c r="J80" s="107"/>
      <c r="K80" s="107"/>
      <c r="L80" s="108"/>
      <c r="M80" s="106"/>
      <c r="N80" s="106"/>
      <c r="O80" s="107"/>
      <c r="P80" s="107"/>
      <c r="Q80" s="107"/>
      <c r="R80" s="107"/>
      <c r="S80" s="107"/>
      <c r="T80" s="108"/>
    </row>
    <row r="81" spans="2:20" s="18" customFormat="1" ht="15.75" customHeight="1" x14ac:dyDescent="0.25">
      <c r="B81" s="195" t="s">
        <v>197</v>
      </c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</row>
    <row r="82" spans="2:20" s="18" customFormat="1" ht="15.75" customHeight="1" x14ac:dyDescent="0.25">
      <c r="B82" s="46"/>
      <c r="C82" s="168" t="s">
        <v>198</v>
      </c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47"/>
      <c r="O82" s="47"/>
      <c r="P82" s="47"/>
      <c r="Q82" s="47"/>
      <c r="R82" s="47"/>
      <c r="S82" s="47"/>
      <c r="T82" s="47"/>
    </row>
    <row r="83" spans="2:20" s="18" customFormat="1" ht="15.75" customHeight="1" x14ac:dyDescent="0.25">
      <c r="B83" s="46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</row>
    <row r="84" spans="2:20" s="18" customFormat="1" ht="15.75" customHeight="1" x14ac:dyDescent="0.25">
      <c r="B84" s="173" t="s">
        <v>20</v>
      </c>
      <c r="C84" s="175" t="s">
        <v>21</v>
      </c>
      <c r="D84" s="172" t="s">
        <v>22</v>
      </c>
      <c r="E84" s="196" t="s">
        <v>199</v>
      </c>
      <c r="F84" s="196"/>
      <c r="G84" s="196"/>
      <c r="H84" s="196"/>
      <c r="I84" s="196"/>
      <c r="J84" s="196"/>
      <c r="K84" s="196"/>
      <c r="L84" s="196"/>
      <c r="M84" s="196"/>
      <c r="N84" s="48"/>
    </row>
    <row r="85" spans="2:20" s="49" customFormat="1" ht="45" customHeight="1" x14ac:dyDescent="0.25">
      <c r="B85" s="173"/>
      <c r="C85" s="176"/>
      <c r="D85" s="173"/>
      <c r="E85" s="196"/>
      <c r="F85" s="196"/>
      <c r="G85" s="196"/>
      <c r="H85" s="196"/>
      <c r="I85" s="196"/>
      <c r="J85" s="196"/>
      <c r="K85" s="196"/>
      <c r="L85" s="196"/>
      <c r="M85" s="196"/>
      <c r="N85" s="48"/>
    </row>
    <row r="86" spans="2:20" s="18" customFormat="1" ht="34.5" customHeight="1" x14ac:dyDescent="0.25">
      <c r="B86" s="173"/>
      <c r="C86" s="176"/>
      <c r="D86" s="173"/>
      <c r="E86" s="196" t="s">
        <v>26</v>
      </c>
      <c r="F86" s="197" t="s">
        <v>27</v>
      </c>
      <c r="G86" s="197"/>
      <c r="H86" s="197"/>
      <c r="I86" s="197"/>
      <c r="J86" s="197"/>
      <c r="K86" s="197"/>
      <c r="L86" s="197" t="s">
        <v>28</v>
      </c>
      <c r="M86" s="197" t="s">
        <v>200</v>
      </c>
    </row>
    <row r="87" spans="2:20" s="18" customFormat="1" ht="52.5" customHeight="1" x14ac:dyDescent="0.25">
      <c r="B87" s="174"/>
      <c r="C87" s="177"/>
      <c r="D87" s="174"/>
      <c r="E87" s="196"/>
      <c r="F87" s="32" t="s">
        <v>30</v>
      </c>
      <c r="G87" s="33" t="s">
        <v>31</v>
      </c>
      <c r="H87" s="50" t="s">
        <v>32</v>
      </c>
      <c r="I87" s="32" t="s">
        <v>33</v>
      </c>
      <c r="J87" s="34" t="s">
        <v>34</v>
      </c>
      <c r="K87" s="34" t="s">
        <v>35</v>
      </c>
      <c r="L87" s="197"/>
      <c r="M87" s="197"/>
    </row>
    <row r="88" spans="2:20" s="54" customFormat="1" ht="24" customHeight="1" x14ac:dyDescent="0.25">
      <c r="B88" s="51" t="s">
        <v>37</v>
      </c>
      <c r="C88" s="52" t="s">
        <v>38</v>
      </c>
      <c r="D88" s="51" t="s">
        <v>39</v>
      </c>
      <c r="E88" s="98">
        <v>1</v>
      </c>
      <c r="F88" s="98">
        <v>2</v>
      </c>
      <c r="G88" s="98">
        <v>3</v>
      </c>
      <c r="H88" s="98">
        <v>4</v>
      </c>
      <c r="I88" s="98">
        <v>5</v>
      </c>
      <c r="J88" s="98">
        <v>6</v>
      </c>
      <c r="K88" s="98">
        <v>7</v>
      </c>
      <c r="L88" s="98">
        <v>8</v>
      </c>
      <c r="M88" s="98">
        <v>9</v>
      </c>
      <c r="N88" s="53"/>
    </row>
    <row r="89" spans="2:20" s="18" customFormat="1" x14ac:dyDescent="0.25">
      <c r="B89" s="39" t="s">
        <v>40</v>
      </c>
      <c r="C89" s="40" t="s">
        <v>41</v>
      </c>
      <c r="D89" s="41" t="s">
        <v>201</v>
      </c>
      <c r="E89" s="124">
        <f>F89+I89+L89+M89</f>
        <v>54</v>
      </c>
      <c r="F89" s="124">
        <f>G89+H89</f>
        <v>29</v>
      </c>
      <c r="G89" s="124">
        <f t="shared" ref="G89:M89" si="12">SUM(G90:G95)</f>
        <v>29</v>
      </c>
      <c r="H89" s="124">
        <f t="shared" si="12"/>
        <v>0</v>
      </c>
      <c r="I89" s="124">
        <f t="shared" si="12"/>
        <v>25</v>
      </c>
      <c r="J89" s="124">
        <f t="shared" si="12"/>
        <v>0</v>
      </c>
      <c r="K89" s="124">
        <f t="shared" si="12"/>
        <v>0</v>
      </c>
      <c r="L89" s="124">
        <f t="shared" si="12"/>
        <v>0</v>
      </c>
      <c r="M89" s="124">
        <f t="shared" si="12"/>
        <v>0</v>
      </c>
      <c r="N89" s="35"/>
    </row>
    <row r="90" spans="2:20" s="18" customFormat="1" x14ac:dyDescent="0.25">
      <c r="B90" s="39" t="s">
        <v>43</v>
      </c>
      <c r="C90" s="43" t="s">
        <v>44</v>
      </c>
      <c r="D90" s="41" t="s">
        <v>202</v>
      </c>
      <c r="E90" s="124">
        <f t="shared" ref="E90:E142" si="13">F90+I90+L90+M90</f>
        <v>5</v>
      </c>
      <c r="F90" s="124">
        <f t="shared" ref="F90:F142" si="14">G90+H90</f>
        <v>5</v>
      </c>
      <c r="G90" s="116">
        <v>5</v>
      </c>
      <c r="H90" s="117">
        <v>0</v>
      </c>
      <c r="I90" s="117">
        <v>0</v>
      </c>
      <c r="J90" s="118">
        <v>0</v>
      </c>
      <c r="K90" s="118">
        <v>0</v>
      </c>
      <c r="L90" s="117">
        <v>0</v>
      </c>
      <c r="M90" s="117">
        <v>0</v>
      </c>
      <c r="N90" s="99"/>
    </row>
    <row r="91" spans="2:20" s="18" customFormat="1" x14ac:dyDescent="0.25">
      <c r="B91" s="39" t="s">
        <v>46</v>
      </c>
      <c r="C91" s="43" t="s">
        <v>47</v>
      </c>
      <c r="D91" s="41" t="s">
        <v>203</v>
      </c>
      <c r="E91" s="124">
        <f t="shared" si="13"/>
        <v>1</v>
      </c>
      <c r="F91" s="124">
        <f t="shared" si="14"/>
        <v>1</v>
      </c>
      <c r="G91" s="116">
        <v>1</v>
      </c>
      <c r="H91" s="117">
        <v>0</v>
      </c>
      <c r="I91" s="117">
        <v>0</v>
      </c>
      <c r="J91" s="118">
        <v>0</v>
      </c>
      <c r="K91" s="118">
        <v>0</v>
      </c>
      <c r="L91" s="117">
        <v>0</v>
      </c>
      <c r="M91" s="117">
        <v>0</v>
      </c>
      <c r="N91" s="99"/>
    </row>
    <row r="92" spans="2:20" s="18" customFormat="1" x14ac:dyDescent="0.25">
      <c r="B92" s="39" t="s">
        <v>49</v>
      </c>
      <c r="C92" s="43" t="s">
        <v>50</v>
      </c>
      <c r="D92" s="39" t="s">
        <v>204</v>
      </c>
      <c r="E92" s="124">
        <f t="shared" si="13"/>
        <v>11</v>
      </c>
      <c r="F92" s="124">
        <f t="shared" si="14"/>
        <v>8</v>
      </c>
      <c r="G92" s="116">
        <v>8</v>
      </c>
      <c r="H92" s="117">
        <v>0</v>
      </c>
      <c r="I92" s="117">
        <v>3</v>
      </c>
      <c r="J92" s="118">
        <v>0</v>
      </c>
      <c r="K92" s="118">
        <v>0</v>
      </c>
      <c r="L92" s="117">
        <v>0</v>
      </c>
      <c r="M92" s="117">
        <v>0</v>
      </c>
      <c r="N92" s="99"/>
    </row>
    <row r="93" spans="2:20" s="18" customFormat="1" x14ac:dyDescent="0.25">
      <c r="B93" s="39" t="s">
        <v>52</v>
      </c>
      <c r="C93" s="43" t="s">
        <v>53</v>
      </c>
      <c r="D93" s="39" t="s">
        <v>205</v>
      </c>
      <c r="E93" s="124">
        <f t="shared" si="13"/>
        <v>0</v>
      </c>
      <c r="F93" s="124">
        <f t="shared" si="14"/>
        <v>0</v>
      </c>
      <c r="G93" s="116">
        <v>0</v>
      </c>
      <c r="H93" s="117">
        <v>0</v>
      </c>
      <c r="I93" s="117">
        <v>0</v>
      </c>
      <c r="J93" s="118">
        <v>0</v>
      </c>
      <c r="K93" s="118">
        <v>0</v>
      </c>
      <c r="L93" s="117">
        <v>0</v>
      </c>
      <c r="M93" s="117">
        <v>0</v>
      </c>
      <c r="N93" s="99"/>
    </row>
    <row r="94" spans="2:20" s="18" customFormat="1" x14ac:dyDescent="0.25">
      <c r="B94" s="39" t="s">
        <v>55</v>
      </c>
      <c r="C94" s="43" t="s">
        <v>56</v>
      </c>
      <c r="D94" s="39" t="s">
        <v>206</v>
      </c>
      <c r="E94" s="124">
        <f t="shared" si="13"/>
        <v>0</v>
      </c>
      <c r="F94" s="124">
        <f t="shared" si="14"/>
        <v>0</v>
      </c>
      <c r="G94" s="116">
        <v>0</v>
      </c>
      <c r="H94" s="117">
        <v>0</v>
      </c>
      <c r="I94" s="117">
        <v>0</v>
      </c>
      <c r="J94" s="117">
        <v>0</v>
      </c>
      <c r="K94" s="118">
        <v>0</v>
      </c>
      <c r="L94" s="117">
        <v>0</v>
      </c>
      <c r="M94" s="117">
        <v>0</v>
      </c>
      <c r="N94" s="35"/>
    </row>
    <row r="95" spans="2:20" s="18" customFormat="1" x14ac:dyDescent="0.25">
      <c r="B95" s="39" t="s">
        <v>58</v>
      </c>
      <c r="C95" s="43" t="s">
        <v>59</v>
      </c>
      <c r="D95" s="39" t="s">
        <v>207</v>
      </c>
      <c r="E95" s="124">
        <f t="shared" si="13"/>
        <v>37</v>
      </c>
      <c r="F95" s="124">
        <f t="shared" si="14"/>
        <v>15</v>
      </c>
      <c r="G95" s="116">
        <v>15</v>
      </c>
      <c r="H95" s="117">
        <v>0</v>
      </c>
      <c r="I95" s="117">
        <v>22</v>
      </c>
      <c r="J95" s="117">
        <v>0</v>
      </c>
      <c r="K95" s="118">
        <v>0</v>
      </c>
      <c r="L95" s="117">
        <v>0</v>
      </c>
      <c r="M95" s="117">
        <v>0</v>
      </c>
      <c r="N95" s="35"/>
    </row>
    <row r="96" spans="2:20" s="18" customFormat="1" x14ac:dyDescent="0.25">
      <c r="B96" s="39" t="s">
        <v>61</v>
      </c>
      <c r="C96" s="44" t="s">
        <v>62</v>
      </c>
      <c r="D96" s="39" t="s">
        <v>208</v>
      </c>
      <c r="E96" s="124">
        <f t="shared" si="13"/>
        <v>187</v>
      </c>
      <c r="F96" s="124">
        <f t="shared" si="14"/>
        <v>166</v>
      </c>
      <c r="G96" s="124">
        <f t="shared" ref="G96:M96" si="15">SUM(G97:G104)</f>
        <v>166</v>
      </c>
      <c r="H96" s="124">
        <f t="shared" si="15"/>
        <v>0</v>
      </c>
      <c r="I96" s="124">
        <f t="shared" si="15"/>
        <v>21</v>
      </c>
      <c r="J96" s="124">
        <f t="shared" si="15"/>
        <v>1</v>
      </c>
      <c r="K96" s="124">
        <f t="shared" si="15"/>
        <v>0</v>
      </c>
      <c r="L96" s="124">
        <f t="shared" si="15"/>
        <v>0</v>
      </c>
      <c r="M96" s="124">
        <f t="shared" si="15"/>
        <v>0</v>
      </c>
      <c r="N96" s="35"/>
    </row>
    <row r="97" spans="2:14" s="18" customFormat="1" x14ac:dyDescent="0.25">
      <c r="B97" s="39" t="s">
        <v>64</v>
      </c>
      <c r="C97" s="43" t="s">
        <v>65</v>
      </c>
      <c r="D97" s="39" t="s">
        <v>209</v>
      </c>
      <c r="E97" s="124">
        <f t="shared" si="13"/>
        <v>78</v>
      </c>
      <c r="F97" s="124">
        <f t="shared" si="14"/>
        <v>68</v>
      </c>
      <c r="G97" s="116">
        <v>68</v>
      </c>
      <c r="H97" s="117">
        <v>0</v>
      </c>
      <c r="I97" s="117">
        <v>10</v>
      </c>
      <c r="J97" s="117">
        <v>1</v>
      </c>
      <c r="K97" s="118">
        <v>0</v>
      </c>
      <c r="L97" s="118">
        <v>0</v>
      </c>
      <c r="M97" s="118">
        <v>0</v>
      </c>
      <c r="N97" s="35"/>
    </row>
    <row r="98" spans="2:14" s="18" customFormat="1" x14ac:dyDescent="0.25">
      <c r="B98" s="39" t="s">
        <v>67</v>
      </c>
      <c r="C98" s="43" t="s">
        <v>68</v>
      </c>
      <c r="D98" s="39" t="s">
        <v>210</v>
      </c>
      <c r="E98" s="124">
        <f t="shared" si="13"/>
        <v>15</v>
      </c>
      <c r="F98" s="124">
        <f t="shared" si="14"/>
        <v>15</v>
      </c>
      <c r="G98" s="116">
        <v>15</v>
      </c>
      <c r="H98" s="117">
        <v>0</v>
      </c>
      <c r="I98" s="117">
        <v>0</v>
      </c>
      <c r="J98" s="117">
        <v>0</v>
      </c>
      <c r="K98" s="119">
        <v>0</v>
      </c>
      <c r="L98" s="119">
        <v>0</v>
      </c>
      <c r="M98" s="119">
        <v>0</v>
      </c>
      <c r="N98" s="31"/>
    </row>
    <row r="99" spans="2:14" s="18" customFormat="1" x14ac:dyDescent="0.25">
      <c r="B99" s="39" t="s">
        <v>70</v>
      </c>
      <c r="C99" s="43" t="s">
        <v>71</v>
      </c>
      <c r="D99" s="39" t="s">
        <v>211</v>
      </c>
      <c r="E99" s="124">
        <f t="shared" si="13"/>
        <v>4</v>
      </c>
      <c r="F99" s="124">
        <f t="shared" si="14"/>
        <v>4</v>
      </c>
      <c r="G99" s="116">
        <v>4</v>
      </c>
      <c r="H99" s="117">
        <v>0</v>
      </c>
      <c r="I99" s="117">
        <v>0</v>
      </c>
      <c r="J99" s="117">
        <v>0</v>
      </c>
      <c r="K99" s="119">
        <v>0</v>
      </c>
      <c r="L99" s="119">
        <v>0</v>
      </c>
      <c r="M99" s="119">
        <v>0</v>
      </c>
      <c r="N99" s="31"/>
    </row>
    <row r="100" spans="2:14" s="18" customFormat="1" x14ac:dyDescent="0.25">
      <c r="B100" s="39" t="s">
        <v>73</v>
      </c>
      <c r="C100" s="43" t="s">
        <v>74</v>
      </c>
      <c r="D100" s="39" t="s">
        <v>212</v>
      </c>
      <c r="E100" s="124">
        <f t="shared" si="13"/>
        <v>2</v>
      </c>
      <c r="F100" s="124">
        <f t="shared" si="14"/>
        <v>2</v>
      </c>
      <c r="G100" s="116">
        <v>2</v>
      </c>
      <c r="H100" s="117">
        <v>0</v>
      </c>
      <c r="I100" s="117">
        <v>0</v>
      </c>
      <c r="J100" s="117">
        <v>0</v>
      </c>
      <c r="K100" s="119">
        <v>0</v>
      </c>
      <c r="L100" s="119">
        <v>0</v>
      </c>
      <c r="M100" s="119">
        <v>0</v>
      </c>
      <c r="N100" s="31"/>
    </row>
    <row r="101" spans="2:14" s="18" customFormat="1" x14ac:dyDescent="0.25">
      <c r="B101" s="39" t="s">
        <v>76</v>
      </c>
      <c r="C101" s="43" t="s">
        <v>77</v>
      </c>
      <c r="D101" s="39" t="s">
        <v>213</v>
      </c>
      <c r="E101" s="124">
        <f t="shared" si="13"/>
        <v>1</v>
      </c>
      <c r="F101" s="124">
        <f t="shared" si="14"/>
        <v>1</v>
      </c>
      <c r="G101" s="116">
        <v>1</v>
      </c>
      <c r="H101" s="117">
        <v>0</v>
      </c>
      <c r="I101" s="117">
        <v>0</v>
      </c>
      <c r="J101" s="117">
        <v>0</v>
      </c>
      <c r="K101" s="119">
        <v>0</v>
      </c>
      <c r="L101" s="119">
        <v>0</v>
      </c>
      <c r="M101" s="119">
        <v>0</v>
      </c>
      <c r="N101" s="31"/>
    </row>
    <row r="102" spans="2:14" s="18" customFormat="1" x14ac:dyDescent="0.25">
      <c r="B102" s="39" t="s">
        <v>79</v>
      </c>
      <c r="C102" s="43" t="s">
        <v>80</v>
      </c>
      <c r="D102" s="39" t="s">
        <v>214</v>
      </c>
      <c r="E102" s="124">
        <f t="shared" si="13"/>
        <v>3</v>
      </c>
      <c r="F102" s="124">
        <f t="shared" si="14"/>
        <v>1</v>
      </c>
      <c r="G102" s="116">
        <v>1</v>
      </c>
      <c r="H102" s="117">
        <v>0</v>
      </c>
      <c r="I102" s="117">
        <v>2</v>
      </c>
      <c r="J102" s="117">
        <v>0</v>
      </c>
      <c r="K102" s="119">
        <v>0</v>
      </c>
      <c r="L102" s="119">
        <v>0</v>
      </c>
      <c r="M102" s="119">
        <v>0</v>
      </c>
      <c r="N102" s="31"/>
    </row>
    <row r="103" spans="2:14" s="18" customFormat="1" x14ac:dyDescent="0.25">
      <c r="B103" s="39" t="s">
        <v>82</v>
      </c>
      <c r="C103" s="43" t="s">
        <v>83</v>
      </c>
      <c r="D103" s="39" t="s">
        <v>215</v>
      </c>
      <c r="E103" s="124">
        <f t="shared" si="13"/>
        <v>15</v>
      </c>
      <c r="F103" s="124">
        <f t="shared" si="14"/>
        <v>13</v>
      </c>
      <c r="G103" s="116">
        <v>13</v>
      </c>
      <c r="H103" s="117">
        <v>0</v>
      </c>
      <c r="I103" s="117">
        <v>2</v>
      </c>
      <c r="J103" s="117">
        <v>0</v>
      </c>
      <c r="K103" s="119">
        <v>0</v>
      </c>
      <c r="L103" s="119">
        <v>0</v>
      </c>
      <c r="M103" s="119">
        <v>0</v>
      </c>
      <c r="N103" s="31"/>
    </row>
    <row r="104" spans="2:14" s="18" customFormat="1" x14ac:dyDescent="0.25">
      <c r="B104" s="39" t="s">
        <v>85</v>
      </c>
      <c r="C104" s="43" t="s">
        <v>59</v>
      </c>
      <c r="D104" s="39" t="s">
        <v>216</v>
      </c>
      <c r="E104" s="124">
        <f t="shared" si="13"/>
        <v>69</v>
      </c>
      <c r="F104" s="124">
        <f t="shared" si="14"/>
        <v>62</v>
      </c>
      <c r="G104" s="116">
        <v>62</v>
      </c>
      <c r="H104" s="117">
        <v>0</v>
      </c>
      <c r="I104" s="117">
        <v>7</v>
      </c>
      <c r="J104" s="117">
        <v>0</v>
      </c>
      <c r="K104" s="119">
        <v>0</v>
      </c>
      <c r="L104" s="119">
        <v>0</v>
      </c>
      <c r="M104" s="119">
        <v>0</v>
      </c>
      <c r="N104" s="31"/>
    </row>
    <row r="105" spans="2:14" s="18" customFormat="1" x14ac:dyDescent="0.25">
      <c r="B105" s="39" t="s">
        <v>87</v>
      </c>
      <c r="C105" s="44" t="s">
        <v>88</v>
      </c>
      <c r="D105" s="39" t="s">
        <v>217</v>
      </c>
      <c r="E105" s="124">
        <f t="shared" si="13"/>
        <v>1327</v>
      </c>
      <c r="F105" s="124">
        <f t="shared" si="14"/>
        <v>1179</v>
      </c>
      <c r="G105" s="124">
        <f t="shared" ref="G105:M105" si="16">SUM(G106:G108)</f>
        <v>1179</v>
      </c>
      <c r="H105" s="124">
        <f t="shared" si="16"/>
        <v>0</v>
      </c>
      <c r="I105" s="124">
        <f t="shared" si="16"/>
        <v>148</v>
      </c>
      <c r="J105" s="124">
        <f t="shared" si="16"/>
        <v>17</v>
      </c>
      <c r="K105" s="124">
        <f t="shared" si="16"/>
        <v>0</v>
      </c>
      <c r="L105" s="124">
        <f t="shared" si="16"/>
        <v>0</v>
      </c>
      <c r="M105" s="124">
        <f t="shared" si="16"/>
        <v>0</v>
      </c>
      <c r="N105" s="31"/>
    </row>
    <row r="106" spans="2:14" s="18" customFormat="1" x14ac:dyDescent="0.25">
      <c r="B106" s="39" t="s">
        <v>90</v>
      </c>
      <c r="C106" s="43" t="s">
        <v>91</v>
      </c>
      <c r="D106" s="39" t="s">
        <v>218</v>
      </c>
      <c r="E106" s="124">
        <f t="shared" si="13"/>
        <v>241</v>
      </c>
      <c r="F106" s="124">
        <f t="shared" si="14"/>
        <v>220</v>
      </c>
      <c r="G106" s="116">
        <v>220</v>
      </c>
      <c r="H106" s="117">
        <v>0</v>
      </c>
      <c r="I106" s="117">
        <v>21</v>
      </c>
      <c r="J106" s="117">
        <v>1</v>
      </c>
      <c r="K106" s="119">
        <v>0</v>
      </c>
      <c r="L106" s="119">
        <v>0</v>
      </c>
      <c r="M106" s="119">
        <v>0</v>
      </c>
      <c r="N106" s="31"/>
    </row>
    <row r="107" spans="2:14" s="18" customFormat="1" x14ac:dyDescent="0.25">
      <c r="B107" s="39" t="s">
        <v>93</v>
      </c>
      <c r="C107" s="43" t="s">
        <v>94</v>
      </c>
      <c r="D107" s="39" t="s">
        <v>219</v>
      </c>
      <c r="E107" s="124">
        <f t="shared" si="13"/>
        <v>1086</v>
      </c>
      <c r="F107" s="124">
        <f t="shared" si="14"/>
        <v>959</v>
      </c>
      <c r="G107" s="116">
        <v>959</v>
      </c>
      <c r="H107" s="117">
        <v>0</v>
      </c>
      <c r="I107" s="117">
        <v>127</v>
      </c>
      <c r="J107" s="117">
        <v>16</v>
      </c>
      <c r="K107" s="119">
        <v>0</v>
      </c>
      <c r="L107" s="119">
        <v>0</v>
      </c>
      <c r="M107" s="119">
        <v>0</v>
      </c>
      <c r="N107" s="31"/>
    </row>
    <row r="108" spans="2:14" s="18" customFormat="1" x14ac:dyDescent="0.25">
      <c r="B108" s="39" t="s">
        <v>96</v>
      </c>
      <c r="C108" s="43" t="s">
        <v>59</v>
      </c>
      <c r="D108" s="39" t="s">
        <v>220</v>
      </c>
      <c r="E108" s="124">
        <f t="shared" si="13"/>
        <v>0</v>
      </c>
      <c r="F108" s="124">
        <f t="shared" si="14"/>
        <v>0</v>
      </c>
      <c r="G108" s="116">
        <v>0</v>
      </c>
      <c r="H108" s="117">
        <v>0</v>
      </c>
      <c r="I108" s="117">
        <v>0</v>
      </c>
      <c r="J108" s="117">
        <v>0</v>
      </c>
      <c r="K108" s="119">
        <v>0</v>
      </c>
      <c r="L108" s="119">
        <v>0</v>
      </c>
      <c r="M108" s="119">
        <v>0</v>
      </c>
      <c r="N108" s="31"/>
    </row>
    <row r="109" spans="2:14" s="18" customFormat="1" x14ac:dyDescent="0.25">
      <c r="B109" s="39" t="s">
        <v>98</v>
      </c>
      <c r="C109" s="44" t="s">
        <v>99</v>
      </c>
      <c r="D109" s="39" t="s">
        <v>221</v>
      </c>
      <c r="E109" s="124">
        <f t="shared" si="13"/>
        <v>126</v>
      </c>
      <c r="F109" s="124">
        <f t="shared" si="14"/>
        <v>114</v>
      </c>
      <c r="G109" s="124">
        <f t="shared" ref="G109:M109" si="17">SUM(G110:G116)</f>
        <v>114</v>
      </c>
      <c r="H109" s="124">
        <f t="shared" si="17"/>
        <v>0</v>
      </c>
      <c r="I109" s="124">
        <f t="shared" si="17"/>
        <v>12</v>
      </c>
      <c r="J109" s="124">
        <f t="shared" si="17"/>
        <v>0</v>
      </c>
      <c r="K109" s="124">
        <f t="shared" si="17"/>
        <v>0</v>
      </c>
      <c r="L109" s="124">
        <f t="shared" si="17"/>
        <v>0</v>
      </c>
      <c r="M109" s="124">
        <f t="shared" si="17"/>
        <v>0</v>
      </c>
      <c r="N109" s="31"/>
    </row>
    <row r="110" spans="2:14" s="18" customFormat="1" x14ac:dyDescent="0.25">
      <c r="B110" s="39" t="s">
        <v>101</v>
      </c>
      <c r="C110" s="43" t="s">
        <v>102</v>
      </c>
      <c r="D110" s="39" t="s">
        <v>222</v>
      </c>
      <c r="E110" s="124">
        <f t="shared" si="13"/>
        <v>25</v>
      </c>
      <c r="F110" s="124">
        <f t="shared" si="14"/>
        <v>22</v>
      </c>
      <c r="G110" s="116">
        <v>22</v>
      </c>
      <c r="H110" s="117">
        <v>0</v>
      </c>
      <c r="I110" s="117">
        <v>3</v>
      </c>
      <c r="J110" s="117">
        <v>0</v>
      </c>
      <c r="K110" s="119">
        <v>0</v>
      </c>
      <c r="L110" s="119">
        <v>0</v>
      </c>
      <c r="M110" s="119">
        <v>0</v>
      </c>
      <c r="N110" s="31"/>
    </row>
    <row r="111" spans="2:14" s="18" customFormat="1" x14ac:dyDescent="0.25">
      <c r="B111" s="39" t="s">
        <v>104</v>
      </c>
      <c r="C111" s="43" t="s">
        <v>105</v>
      </c>
      <c r="D111" s="39" t="s">
        <v>223</v>
      </c>
      <c r="E111" s="124">
        <f t="shared" si="13"/>
        <v>1</v>
      </c>
      <c r="F111" s="124">
        <f t="shared" si="14"/>
        <v>1</v>
      </c>
      <c r="G111" s="116">
        <v>1</v>
      </c>
      <c r="H111" s="117">
        <v>0</v>
      </c>
      <c r="I111" s="117">
        <v>0</v>
      </c>
      <c r="J111" s="117">
        <v>0</v>
      </c>
      <c r="K111" s="119">
        <v>0</v>
      </c>
      <c r="L111" s="119">
        <v>0</v>
      </c>
      <c r="M111" s="119">
        <v>0</v>
      </c>
      <c r="N111" s="31"/>
    </row>
    <row r="112" spans="2:14" s="18" customFormat="1" x14ac:dyDescent="0.25">
      <c r="B112" s="39" t="s">
        <v>107</v>
      </c>
      <c r="C112" s="43" t="s">
        <v>108</v>
      </c>
      <c r="D112" s="39" t="s">
        <v>224</v>
      </c>
      <c r="E112" s="124">
        <f t="shared" si="13"/>
        <v>1</v>
      </c>
      <c r="F112" s="124">
        <f t="shared" si="14"/>
        <v>1</v>
      </c>
      <c r="G112" s="116">
        <v>1</v>
      </c>
      <c r="H112" s="117">
        <v>0</v>
      </c>
      <c r="I112" s="117">
        <v>0</v>
      </c>
      <c r="J112" s="117">
        <v>0</v>
      </c>
      <c r="K112" s="119">
        <v>0</v>
      </c>
      <c r="L112" s="119">
        <v>0</v>
      </c>
      <c r="M112" s="119">
        <v>0</v>
      </c>
      <c r="N112" s="31"/>
    </row>
    <row r="113" spans="2:14" s="18" customFormat="1" x14ac:dyDescent="0.25">
      <c r="B113" s="39" t="s">
        <v>110</v>
      </c>
      <c r="C113" s="43" t="s">
        <v>111</v>
      </c>
      <c r="D113" s="39" t="s">
        <v>225</v>
      </c>
      <c r="E113" s="124">
        <f t="shared" si="13"/>
        <v>4</v>
      </c>
      <c r="F113" s="124">
        <f t="shared" si="14"/>
        <v>3</v>
      </c>
      <c r="G113" s="116">
        <v>3</v>
      </c>
      <c r="H113" s="117">
        <v>0</v>
      </c>
      <c r="I113" s="117">
        <v>1</v>
      </c>
      <c r="J113" s="117">
        <v>0</v>
      </c>
      <c r="K113" s="119">
        <v>0</v>
      </c>
      <c r="L113" s="119">
        <v>0</v>
      </c>
      <c r="M113" s="119">
        <v>0</v>
      </c>
      <c r="N113" s="31"/>
    </row>
    <row r="114" spans="2:14" s="18" customFormat="1" x14ac:dyDescent="0.25">
      <c r="B114" s="39" t="s">
        <v>113</v>
      </c>
      <c r="C114" s="43" t="s">
        <v>114</v>
      </c>
      <c r="D114" s="39" t="s">
        <v>226</v>
      </c>
      <c r="E114" s="124">
        <f t="shared" si="13"/>
        <v>0</v>
      </c>
      <c r="F114" s="124">
        <f t="shared" si="14"/>
        <v>0</v>
      </c>
      <c r="G114" s="116">
        <v>0</v>
      </c>
      <c r="H114" s="117">
        <v>0</v>
      </c>
      <c r="I114" s="117">
        <v>0</v>
      </c>
      <c r="J114" s="117">
        <v>0</v>
      </c>
      <c r="K114" s="119">
        <v>0</v>
      </c>
      <c r="L114" s="119">
        <v>0</v>
      </c>
      <c r="M114" s="119">
        <v>0</v>
      </c>
      <c r="N114" s="31"/>
    </row>
    <row r="115" spans="2:14" s="18" customFormat="1" x14ac:dyDescent="0.25">
      <c r="B115" s="39" t="s">
        <v>116</v>
      </c>
      <c r="C115" s="43" t="s">
        <v>117</v>
      </c>
      <c r="D115" s="39" t="s">
        <v>227</v>
      </c>
      <c r="E115" s="124">
        <f t="shared" si="13"/>
        <v>0</v>
      </c>
      <c r="F115" s="124">
        <f t="shared" si="14"/>
        <v>0</v>
      </c>
      <c r="G115" s="116">
        <v>0</v>
      </c>
      <c r="H115" s="117"/>
      <c r="I115" s="117">
        <v>0</v>
      </c>
      <c r="J115" s="117">
        <v>0</v>
      </c>
      <c r="K115" s="119">
        <v>0</v>
      </c>
      <c r="L115" s="119">
        <v>0</v>
      </c>
      <c r="M115" s="119">
        <v>0</v>
      </c>
      <c r="N115" s="31"/>
    </row>
    <row r="116" spans="2:14" s="18" customFormat="1" x14ac:dyDescent="0.25">
      <c r="B116" s="39" t="s">
        <v>119</v>
      </c>
      <c r="C116" s="43" t="s">
        <v>59</v>
      </c>
      <c r="D116" s="39" t="s">
        <v>228</v>
      </c>
      <c r="E116" s="124">
        <f t="shared" si="13"/>
        <v>95</v>
      </c>
      <c r="F116" s="124">
        <f t="shared" si="14"/>
        <v>87</v>
      </c>
      <c r="G116" s="116">
        <v>87</v>
      </c>
      <c r="H116" s="117">
        <v>0</v>
      </c>
      <c r="I116" s="117">
        <v>8</v>
      </c>
      <c r="J116" s="117">
        <v>0</v>
      </c>
      <c r="K116" s="119">
        <v>0</v>
      </c>
      <c r="L116" s="119">
        <v>0</v>
      </c>
      <c r="M116" s="119">
        <v>0</v>
      </c>
      <c r="N116" s="31"/>
    </row>
    <row r="117" spans="2:14" s="18" customFormat="1" x14ac:dyDescent="0.25">
      <c r="B117" s="39" t="s">
        <v>121</v>
      </c>
      <c r="C117" s="44" t="s">
        <v>122</v>
      </c>
      <c r="D117" s="39" t="s">
        <v>229</v>
      </c>
      <c r="E117" s="124">
        <f t="shared" si="13"/>
        <v>0</v>
      </c>
      <c r="F117" s="124">
        <f t="shared" si="14"/>
        <v>0</v>
      </c>
      <c r="G117" s="124">
        <f t="shared" ref="G117:M117" si="18">SUM(G118:G119)</f>
        <v>0</v>
      </c>
      <c r="H117" s="124">
        <f t="shared" si="18"/>
        <v>0</v>
      </c>
      <c r="I117" s="124">
        <f t="shared" si="18"/>
        <v>0</v>
      </c>
      <c r="J117" s="124">
        <f t="shared" si="18"/>
        <v>0</v>
      </c>
      <c r="K117" s="124">
        <f t="shared" si="18"/>
        <v>0</v>
      </c>
      <c r="L117" s="124">
        <f t="shared" si="18"/>
        <v>0</v>
      </c>
      <c r="M117" s="124">
        <f t="shared" si="18"/>
        <v>0</v>
      </c>
      <c r="N117" s="31"/>
    </row>
    <row r="118" spans="2:14" s="18" customFormat="1" x14ac:dyDescent="0.25">
      <c r="B118" s="39" t="s">
        <v>124</v>
      </c>
      <c r="C118" s="43" t="s">
        <v>125</v>
      </c>
      <c r="D118" s="39" t="s">
        <v>230</v>
      </c>
      <c r="E118" s="124">
        <f t="shared" si="13"/>
        <v>0</v>
      </c>
      <c r="F118" s="124">
        <f t="shared" si="14"/>
        <v>0</v>
      </c>
      <c r="G118" s="116">
        <v>0</v>
      </c>
      <c r="H118" s="116">
        <v>0</v>
      </c>
      <c r="I118" s="116">
        <v>0</v>
      </c>
      <c r="J118" s="116">
        <v>0</v>
      </c>
      <c r="K118" s="116">
        <v>0</v>
      </c>
      <c r="L118" s="116">
        <v>0</v>
      </c>
      <c r="M118" s="116">
        <v>0</v>
      </c>
      <c r="N118" s="31"/>
    </row>
    <row r="119" spans="2:14" s="18" customFormat="1" ht="30" x14ac:dyDescent="0.25">
      <c r="B119" s="39" t="s">
        <v>127</v>
      </c>
      <c r="C119" s="43" t="s">
        <v>128</v>
      </c>
      <c r="D119" s="39" t="s">
        <v>231</v>
      </c>
      <c r="E119" s="124">
        <f t="shared" si="13"/>
        <v>0</v>
      </c>
      <c r="F119" s="124">
        <f t="shared" si="14"/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31"/>
    </row>
    <row r="120" spans="2:14" s="18" customFormat="1" x14ac:dyDescent="0.25">
      <c r="B120" s="39" t="s">
        <v>130</v>
      </c>
      <c r="C120" s="40" t="s">
        <v>131</v>
      </c>
      <c r="D120" s="39" t="s">
        <v>232</v>
      </c>
      <c r="E120" s="124">
        <f t="shared" si="13"/>
        <v>9</v>
      </c>
      <c r="F120" s="124">
        <f t="shared" si="14"/>
        <v>4</v>
      </c>
      <c r="G120" s="116">
        <v>4</v>
      </c>
      <c r="H120" s="116">
        <v>0</v>
      </c>
      <c r="I120" s="116">
        <v>5</v>
      </c>
      <c r="J120" s="116">
        <v>0</v>
      </c>
      <c r="K120" s="116">
        <v>0</v>
      </c>
      <c r="L120" s="116">
        <v>0</v>
      </c>
      <c r="M120" s="116">
        <v>0</v>
      </c>
      <c r="N120" s="31"/>
    </row>
    <row r="121" spans="2:14" s="18" customFormat="1" x14ac:dyDescent="0.25">
      <c r="B121" s="39" t="s">
        <v>133</v>
      </c>
      <c r="C121" s="44" t="s">
        <v>134</v>
      </c>
      <c r="D121" s="39" t="s">
        <v>233</v>
      </c>
      <c r="E121" s="124">
        <f t="shared" si="13"/>
        <v>3</v>
      </c>
      <c r="F121" s="124">
        <f t="shared" si="14"/>
        <v>2</v>
      </c>
      <c r="G121" s="124">
        <f t="shared" ref="G121:M121" si="19">SUM(G122:G125)</f>
        <v>2</v>
      </c>
      <c r="H121" s="124">
        <f t="shared" si="19"/>
        <v>0</v>
      </c>
      <c r="I121" s="124">
        <f t="shared" si="19"/>
        <v>1</v>
      </c>
      <c r="J121" s="124">
        <f t="shared" si="19"/>
        <v>1</v>
      </c>
      <c r="K121" s="124">
        <f t="shared" si="19"/>
        <v>0</v>
      </c>
      <c r="L121" s="124">
        <f t="shared" si="19"/>
        <v>0</v>
      </c>
      <c r="M121" s="124">
        <f t="shared" si="19"/>
        <v>0</v>
      </c>
      <c r="N121" s="31"/>
    </row>
    <row r="122" spans="2:14" s="18" customFormat="1" x14ac:dyDescent="0.25">
      <c r="B122" s="39" t="s">
        <v>136</v>
      </c>
      <c r="C122" s="43" t="s">
        <v>137</v>
      </c>
      <c r="D122" s="39" t="s">
        <v>234</v>
      </c>
      <c r="E122" s="124">
        <f t="shared" si="13"/>
        <v>0</v>
      </c>
      <c r="F122" s="124">
        <f t="shared" si="14"/>
        <v>0</v>
      </c>
      <c r="G122" s="116">
        <v>0</v>
      </c>
      <c r="H122" s="117">
        <v>0</v>
      </c>
      <c r="I122" s="117">
        <v>0</v>
      </c>
      <c r="J122" s="117">
        <v>0</v>
      </c>
      <c r="K122" s="119">
        <v>0</v>
      </c>
      <c r="L122" s="119">
        <v>0</v>
      </c>
      <c r="M122" s="119">
        <v>0</v>
      </c>
      <c r="N122" s="31"/>
    </row>
    <row r="123" spans="2:14" s="18" customFormat="1" x14ac:dyDescent="0.25">
      <c r="B123" s="39" t="s">
        <v>139</v>
      </c>
      <c r="C123" s="43" t="s">
        <v>140</v>
      </c>
      <c r="D123" s="39" t="s">
        <v>235</v>
      </c>
      <c r="E123" s="124">
        <f t="shared" si="13"/>
        <v>3</v>
      </c>
      <c r="F123" s="124">
        <f t="shared" si="14"/>
        <v>2</v>
      </c>
      <c r="G123" s="116">
        <v>2</v>
      </c>
      <c r="H123" s="117">
        <v>0</v>
      </c>
      <c r="I123" s="117">
        <v>1</v>
      </c>
      <c r="J123" s="117">
        <v>1</v>
      </c>
      <c r="K123" s="119">
        <v>0</v>
      </c>
      <c r="L123" s="119">
        <v>0</v>
      </c>
      <c r="M123" s="119">
        <v>0</v>
      </c>
      <c r="N123" s="31"/>
    </row>
    <row r="124" spans="2:14" s="18" customFormat="1" x14ac:dyDescent="0.25">
      <c r="B124" s="39" t="s">
        <v>142</v>
      </c>
      <c r="C124" s="43" t="s">
        <v>143</v>
      </c>
      <c r="D124" s="39" t="s">
        <v>236</v>
      </c>
      <c r="E124" s="124">
        <f t="shared" si="13"/>
        <v>0</v>
      </c>
      <c r="F124" s="124">
        <f t="shared" si="14"/>
        <v>0</v>
      </c>
      <c r="G124" s="116">
        <v>0</v>
      </c>
      <c r="H124" s="117">
        <v>0</v>
      </c>
      <c r="I124" s="117">
        <v>0</v>
      </c>
      <c r="J124" s="117">
        <v>0</v>
      </c>
      <c r="K124" s="119">
        <v>0</v>
      </c>
      <c r="L124" s="119">
        <v>0</v>
      </c>
      <c r="M124" s="119">
        <v>0</v>
      </c>
      <c r="N124" s="31"/>
    </row>
    <row r="125" spans="2:14" s="18" customFormat="1" x14ac:dyDescent="0.25">
      <c r="B125" s="39" t="s">
        <v>145</v>
      </c>
      <c r="C125" s="43" t="s">
        <v>59</v>
      </c>
      <c r="D125" s="39" t="s">
        <v>237</v>
      </c>
      <c r="E125" s="124">
        <f t="shared" si="13"/>
        <v>0</v>
      </c>
      <c r="F125" s="124">
        <f t="shared" si="14"/>
        <v>0</v>
      </c>
      <c r="G125" s="116">
        <v>0</v>
      </c>
      <c r="H125" s="117"/>
      <c r="I125" s="117">
        <v>0</v>
      </c>
      <c r="J125" s="117">
        <v>0</v>
      </c>
      <c r="K125" s="119">
        <v>0</v>
      </c>
      <c r="L125" s="119">
        <v>0</v>
      </c>
      <c r="M125" s="119">
        <v>0</v>
      </c>
      <c r="N125" s="31"/>
    </row>
    <row r="126" spans="2:14" s="18" customFormat="1" x14ac:dyDescent="0.25">
      <c r="B126" s="39" t="s">
        <v>147</v>
      </c>
      <c r="C126" s="44" t="s">
        <v>148</v>
      </c>
      <c r="D126" s="39" t="s">
        <v>238</v>
      </c>
      <c r="E126" s="124">
        <f t="shared" si="13"/>
        <v>0</v>
      </c>
      <c r="F126" s="124">
        <f t="shared" si="14"/>
        <v>0</v>
      </c>
      <c r="G126" s="124">
        <f t="shared" ref="G126:M126" si="20">SUM(G127:G130)</f>
        <v>0</v>
      </c>
      <c r="H126" s="124">
        <f t="shared" si="20"/>
        <v>0</v>
      </c>
      <c r="I126" s="124">
        <f t="shared" si="20"/>
        <v>0</v>
      </c>
      <c r="J126" s="124">
        <f t="shared" si="20"/>
        <v>0</v>
      </c>
      <c r="K126" s="124">
        <f t="shared" si="20"/>
        <v>0</v>
      </c>
      <c r="L126" s="124">
        <f t="shared" si="20"/>
        <v>0</v>
      </c>
      <c r="M126" s="124">
        <f t="shared" si="20"/>
        <v>0</v>
      </c>
      <c r="N126" s="31"/>
    </row>
    <row r="127" spans="2:14" s="18" customFormat="1" x14ac:dyDescent="0.25">
      <c r="B127" s="39" t="s">
        <v>150</v>
      </c>
      <c r="C127" s="43" t="s">
        <v>151</v>
      </c>
      <c r="D127" s="39" t="s">
        <v>239</v>
      </c>
      <c r="E127" s="124">
        <f t="shared" si="13"/>
        <v>0</v>
      </c>
      <c r="F127" s="124">
        <f t="shared" si="14"/>
        <v>0</v>
      </c>
      <c r="G127" s="116">
        <v>0</v>
      </c>
      <c r="H127" s="128">
        <f t="shared" ref="H127:M127" si="21">SUM(H128:H131)</f>
        <v>0</v>
      </c>
      <c r="I127" s="128">
        <v>0</v>
      </c>
      <c r="J127" s="128">
        <f t="shared" si="21"/>
        <v>0</v>
      </c>
      <c r="K127" s="128">
        <f t="shared" si="21"/>
        <v>0</v>
      </c>
      <c r="L127" s="128">
        <f t="shared" si="21"/>
        <v>0</v>
      </c>
      <c r="M127" s="128">
        <f t="shared" si="21"/>
        <v>0</v>
      </c>
      <c r="N127" s="31"/>
    </row>
    <row r="128" spans="2:14" s="18" customFormat="1" x14ac:dyDescent="0.25">
      <c r="B128" s="39" t="s">
        <v>153</v>
      </c>
      <c r="C128" s="43" t="s">
        <v>154</v>
      </c>
      <c r="D128" s="39" t="s">
        <v>240</v>
      </c>
      <c r="E128" s="124">
        <f t="shared" si="13"/>
        <v>0</v>
      </c>
      <c r="F128" s="124">
        <f t="shared" si="14"/>
        <v>0</v>
      </c>
      <c r="G128" s="116">
        <v>0</v>
      </c>
      <c r="H128" s="128">
        <f t="shared" ref="H128:M128" si="22">SUM(H129:H132)</f>
        <v>0</v>
      </c>
      <c r="I128" s="128">
        <v>0</v>
      </c>
      <c r="J128" s="128">
        <f t="shared" si="22"/>
        <v>0</v>
      </c>
      <c r="K128" s="128">
        <f t="shared" si="22"/>
        <v>0</v>
      </c>
      <c r="L128" s="128">
        <f t="shared" si="22"/>
        <v>0</v>
      </c>
      <c r="M128" s="128">
        <f t="shared" si="22"/>
        <v>0</v>
      </c>
      <c r="N128" s="31"/>
    </row>
    <row r="129" spans="2:20" s="18" customFormat="1" ht="30" x14ac:dyDescent="0.25">
      <c r="B129" s="39" t="s">
        <v>156</v>
      </c>
      <c r="C129" s="43" t="s">
        <v>157</v>
      </c>
      <c r="D129" s="39" t="s">
        <v>241</v>
      </c>
      <c r="E129" s="124">
        <f t="shared" si="13"/>
        <v>0</v>
      </c>
      <c r="F129" s="124">
        <f t="shared" si="14"/>
        <v>0</v>
      </c>
      <c r="G129" s="116">
        <v>0</v>
      </c>
      <c r="H129" s="128">
        <f t="shared" ref="H129:M129" si="23">SUM(H130:H133)</f>
        <v>0</v>
      </c>
      <c r="I129" s="128">
        <v>0</v>
      </c>
      <c r="J129" s="128">
        <f t="shared" si="23"/>
        <v>0</v>
      </c>
      <c r="K129" s="128">
        <f t="shared" si="23"/>
        <v>0</v>
      </c>
      <c r="L129" s="128">
        <f t="shared" si="23"/>
        <v>0</v>
      </c>
      <c r="M129" s="128">
        <f t="shared" si="23"/>
        <v>0</v>
      </c>
      <c r="N129" s="31"/>
    </row>
    <row r="130" spans="2:20" s="18" customFormat="1" x14ac:dyDescent="0.25">
      <c r="B130" s="39" t="s">
        <v>159</v>
      </c>
      <c r="C130" s="43" t="s">
        <v>59</v>
      </c>
      <c r="D130" s="39" t="s">
        <v>242</v>
      </c>
      <c r="E130" s="124">
        <f t="shared" si="13"/>
        <v>0</v>
      </c>
      <c r="F130" s="124">
        <f t="shared" si="14"/>
        <v>0</v>
      </c>
      <c r="G130" s="116">
        <v>0</v>
      </c>
      <c r="H130" s="128">
        <f t="shared" ref="H130:M130" si="24">SUM(H131:H134)</f>
        <v>0</v>
      </c>
      <c r="I130" s="128">
        <v>0</v>
      </c>
      <c r="J130" s="128">
        <f t="shared" si="24"/>
        <v>0</v>
      </c>
      <c r="K130" s="128">
        <f t="shared" si="24"/>
        <v>0</v>
      </c>
      <c r="L130" s="128">
        <f t="shared" si="24"/>
        <v>0</v>
      </c>
      <c r="M130" s="128">
        <f t="shared" si="24"/>
        <v>0</v>
      </c>
      <c r="N130" s="31"/>
    </row>
    <row r="131" spans="2:20" s="18" customFormat="1" x14ac:dyDescent="0.25">
      <c r="B131" s="39" t="s">
        <v>161</v>
      </c>
      <c r="C131" s="40" t="s">
        <v>162</v>
      </c>
      <c r="D131" s="39" t="s">
        <v>243</v>
      </c>
      <c r="E131" s="124">
        <f t="shared" si="13"/>
        <v>0</v>
      </c>
      <c r="F131" s="124">
        <f t="shared" si="14"/>
        <v>0</v>
      </c>
      <c r="G131" s="116">
        <v>0</v>
      </c>
      <c r="H131" s="128">
        <f t="shared" ref="H131:M131" si="25">SUM(H132:H135)</f>
        <v>0</v>
      </c>
      <c r="I131" s="128">
        <v>0</v>
      </c>
      <c r="J131" s="128">
        <f t="shared" si="25"/>
        <v>0</v>
      </c>
      <c r="K131" s="128">
        <f t="shared" si="25"/>
        <v>0</v>
      </c>
      <c r="L131" s="128">
        <f t="shared" si="25"/>
        <v>0</v>
      </c>
      <c r="M131" s="128">
        <f t="shared" si="25"/>
        <v>0</v>
      </c>
      <c r="N131" s="31"/>
    </row>
    <row r="132" spans="2:20" s="18" customFormat="1" x14ac:dyDescent="0.25">
      <c r="B132" s="39" t="s">
        <v>164</v>
      </c>
      <c r="C132" s="45" t="s">
        <v>165</v>
      </c>
      <c r="D132" s="39" t="s">
        <v>244</v>
      </c>
      <c r="E132" s="124">
        <f t="shared" si="13"/>
        <v>9</v>
      </c>
      <c r="F132" s="124">
        <f t="shared" si="14"/>
        <v>9</v>
      </c>
      <c r="G132" s="124">
        <f t="shared" ref="G132:M132" si="26">SUM(G133:G134)</f>
        <v>9</v>
      </c>
      <c r="H132" s="124">
        <f t="shared" si="26"/>
        <v>0</v>
      </c>
      <c r="I132" s="124">
        <f t="shared" si="26"/>
        <v>0</v>
      </c>
      <c r="J132" s="124">
        <f t="shared" si="26"/>
        <v>0</v>
      </c>
      <c r="K132" s="124">
        <f t="shared" si="26"/>
        <v>0</v>
      </c>
      <c r="L132" s="124">
        <f t="shared" si="26"/>
        <v>0</v>
      </c>
      <c r="M132" s="124">
        <f t="shared" si="26"/>
        <v>0</v>
      </c>
      <c r="N132" s="31"/>
    </row>
    <row r="133" spans="2:20" s="18" customFormat="1" x14ac:dyDescent="0.25">
      <c r="B133" s="39" t="s">
        <v>167</v>
      </c>
      <c r="C133" s="43" t="s">
        <v>168</v>
      </c>
      <c r="D133" s="39" t="s">
        <v>245</v>
      </c>
      <c r="E133" s="124">
        <f t="shared" si="13"/>
        <v>9</v>
      </c>
      <c r="F133" s="124">
        <f t="shared" si="14"/>
        <v>9</v>
      </c>
      <c r="G133" s="116">
        <v>9</v>
      </c>
      <c r="H133" s="117">
        <v>0</v>
      </c>
      <c r="I133" s="117">
        <v>0</v>
      </c>
      <c r="J133" s="117">
        <v>0</v>
      </c>
      <c r="K133" s="119">
        <v>0</v>
      </c>
      <c r="L133" s="119">
        <v>0</v>
      </c>
      <c r="M133" s="119">
        <v>0</v>
      </c>
      <c r="N133" s="31"/>
    </row>
    <row r="134" spans="2:20" s="18" customFormat="1" ht="30" x14ac:dyDescent="0.25">
      <c r="B134" s="39" t="s">
        <v>170</v>
      </c>
      <c r="C134" s="43" t="s">
        <v>171</v>
      </c>
      <c r="D134" s="39" t="s">
        <v>246</v>
      </c>
      <c r="E134" s="124">
        <f t="shared" si="13"/>
        <v>0</v>
      </c>
      <c r="F134" s="124">
        <f t="shared" si="14"/>
        <v>0</v>
      </c>
      <c r="G134" s="116">
        <v>0</v>
      </c>
      <c r="H134" s="117">
        <v>0</v>
      </c>
      <c r="I134" s="117">
        <v>0</v>
      </c>
      <c r="J134" s="117">
        <v>0</v>
      </c>
      <c r="K134" s="119">
        <v>0</v>
      </c>
      <c r="L134" s="119">
        <v>0</v>
      </c>
      <c r="M134" s="119">
        <v>0</v>
      </c>
      <c r="N134" s="31"/>
    </row>
    <row r="135" spans="2:20" s="18" customFormat="1" x14ac:dyDescent="0.25">
      <c r="B135" s="39" t="s">
        <v>173</v>
      </c>
      <c r="C135" s="40" t="s">
        <v>174</v>
      </c>
      <c r="D135" s="39" t="s">
        <v>247</v>
      </c>
      <c r="E135" s="124">
        <f t="shared" si="13"/>
        <v>5</v>
      </c>
      <c r="F135" s="124">
        <f t="shared" si="14"/>
        <v>2</v>
      </c>
      <c r="G135" s="116">
        <v>2</v>
      </c>
      <c r="H135" s="117">
        <v>0</v>
      </c>
      <c r="I135" s="117">
        <v>3</v>
      </c>
      <c r="J135" s="117">
        <v>0</v>
      </c>
      <c r="K135" s="119">
        <v>0</v>
      </c>
      <c r="L135" s="119">
        <v>0</v>
      </c>
      <c r="M135" s="119">
        <v>0</v>
      </c>
      <c r="N135" s="31"/>
    </row>
    <row r="136" spans="2:20" s="18" customFormat="1" x14ac:dyDescent="0.25">
      <c r="B136" s="39" t="s">
        <v>176</v>
      </c>
      <c r="C136" s="40" t="s">
        <v>177</v>
      </c>
      <c r="D136" s="39" t="s">
        <v>248</v>
      </c>
      <c r="E136" s="124">
        <f t="shared" si="13"/>
        <v>0</v>
      </c>
      <c r="F136" s="124">
        <f t="shared" si="14"/>
        <v>0</v>
      </c>
      <c r="G136" s="116">
        <v>0</v>
      </c>
      <c r="H136" s="117">
        <v>0</v>
      </c>
      <c r="I136" s="117">
        <v>0</v>
      </c>
      <c r="J136" s="117">
        <v>0</v>
      </c>
      <c r="K136" s="119">
        <v>0</v>
      </c>
      <c r="L136" s="119">
        <v>0</v>
      </c>
      <c r="M136" s="119">
        <v>0</v>
      </c>
      <c r="N136" s="31"/>
    </row>
    <row r="137" spans="2:20" s="18" customFormat="1" x14ac:dyDescent="0.25">
      <c r="B137" s="39" t="s">
        <v>179</v>
      </c>
      <c r="C137" s="40" t="s">
        <v>180</v>
      </c>
      <c r="D137" s="39" t="s">
        <v>249</v>
      </c>
      <c r="E137" s="124">
        <f t="shared" si="13"/>
        <v>1</v>
      </c>
      <c r="F137" s="124">
        <f t="shared" si="14"/>
        <v>1</v>
      </c>
      <c r="G137" s="116">
        <v>1</v>
      </c>
      <c r="H137" s="117">
        <v>0</v>
      </c>
      <c r="I137" s="117">
        <v>0</v>
      </c>
      <c r="J137" s="117">
        <v>0</v>
      </c>
      <c r="K137" s="119">
        <v>0</v>
      </c>
      <c r="L137" s="119">
        <v>0</v>
      </c>
      <c r="M137" s="119">
        <v>0</v>
      </c>
      <c r="N137" s="31"/>
    </row>
    <row r="138" spans="2:20" s="18" customFormat="1" x14ac:dyDescent="0.25">
      <c r="B138" s="39" t="s">
        <v>182</v>
      </c>
      <c r="C138" s="40" t="s">
        <v>183</v>
      </c>
      <c r="D138" s="39" t="s">
        <v>250</v>
      </c>
      <c r="E138" s="124">
        <f t="shared" si="13"/>
        <v>14</v>
      </c>
      <c r="F138" s="124">
        <f t="shared" si="14"/>
        <v>13</v>
      </c>
      <c r="G138" s="116">
        <v>13</v>
      </c>
      <c r="H138" s="117">
        <v>0</v>
      </c>
      <c r="I138" s="117">
        <v>1</v>
      </c>
      <c r="J138" s="117">
        <v>0</v>
      </c>
      <c r="K138" s="119">
        <v>0</v>
      </c>
      <c r="L138" s="119">
        <v>0</v>
      </c>
      <c r="M138" s="119">
        <v>0</v>
      </c>
      <c r="N138" s="31"/>
    </row>
    <row r="139" spans="2:20" x14ac:dyDescent="0.25">
      <c r="B139" s="39" t="s">
        <v>185</v>
      </c>
      <c r="C139" s="40" t="s">
        <v>186</v>
      </c>
      <c r="D139" s="39" t="s">
        <v>251</v>
      </c>
      <c r="E139" s="124">
        <f t="shared" si="13"/>
        <v>62</v>
      </c>
      <c r="F139" s="124">
        <f t="shared" si="14"/>
        <v>53</v>
      </c>
      <c r="G139" s="120">
        <v>53</v>
      </c>
      <c r="H139" s="118">
        <v>0</v>
      </c>
      <c r="I139" s="118">
        <v>9</v>
      </c>
      <c r="J139" s="118">
        <v>1</v>
      </c>
      <c r="K139" s="119">
        <v>0</v>
      </c>
      <c r="L139" s="121">
        <v>0</v>
      </c>
      <c r="M139" s="121">
        <v>0</v>
      </c>
      <c r="N139" s="55"/>
      <c r="O139" s="18"/>
      <c r="P139" s="5"/>
      <c r="Q139" s="5"/>
      <c r="R139" s="5"/>
      <c r="S139" s="5"/>
      <c r="T139" s="5"/>
    </row>
    <row r="140" spans="2:20" x14ac:dyDescent="0.25">
      <c r="B140" s="39" t="s">
        <v>188</v>
      </c>
      <c r="C140" s="40" t="s">
        <v>189</v>
      </c>
      <c r="D140" s="39" t="s">
        <v>252</v>
      </c>
      <c r="E140" s="124">
        <f t="shared" si="13"/>
        <v>80</v>
      </c>
      <c r="F140" s="124">
        <f t="shared" si="14"/>
        <v>61</v>
      </c>
      <c r="G140" s="122">
        <v>61</v>
      </c>
      <c r="H140" s="123">
        <v>0</v>
      </c>
      <c r="I140" s="123">
        <v>19</v>
      </c>
      <c r="J140" s="118">
        <v>4</v>
      </c>
      <c r="K140" s="119">
        <v>0</v>
      </c>
      <c r="L140" s="119">
        <v>0</v>
      </c>
      <c r="M140" s="119">
        <v>0</v>
      </c>
      <c r="N140" s="31"/>
      <c r="O140" s="18"/>
      <c r="P140" s="5"/>
      <c r="Q140" s="5"/>
      <c r="R140" s="5"/>
      <c r="S140" s="5"/>
      <c r="T140" s="5"/>
    </row>
    <row r="141" spans="2:20" x14ac:dyDescent="0.25">
      <c r="B141" s="39" t="s">
        <v>191</v>
      </c>
      <c r="C141" s="40" t="s">
        <v>192</v>
      </c>
      <c r="D141" s="39" t="s">
        <v>253</v>
      </c>
      <c r="E141" s="124">
        <f t="shared" si="13"/>
        <v>19</v>
      </c>
      <c r="F141" s="124">
        <f t="shared" si="14"/>
        <v>17</v>
      </c>
      <c r="G141" s="120">
        <v>17</v>
      </c>
      <c r="H141" s="118">
        <v>0</v>
      </c>
      <c r="I141" s="118">
        <v>2</v>
      </c>
      <c r="J141" s="118">
        <v>0</v>
      </c>
      <c r="K141" s="119">
        <v>0</v>
      </c>
      <c r="L141" s="121">
        <v>0</v>
      </c>
      <c r="M141" s="121">
        <v>0</v>
      </c>
      <c r="N141" s="55"/>
      <c r="O141" s="18"/>
      <c r="P141" s="5"/>
      <c r="Q141" s="5"/>
      <c r="R141" s="5"/>
      <c r="S141" s="5"/>
      <c r="T141" s="5"/>
    </row>
    <row r="142" spans="2:20" x14ac:dyDescent="0.25">
      <c r="B142" s="39" t="s">
        <v>194</v>
      </c>
      <c r="C142" s="40" t="s">
        <v>195</v>
      </c>
      <c r="D142" s="39" t="s">
        <v>254</v>
      </c>
      <c r="E142" s="124">
        <f t="shared" si="13"/>
        <v>5</v>
      </c>
      <c r="F142" s="124">
        <f t="shared" si="14"/>
        <v>4</v>
      </c>
      <c r="G142" s="122">
        <v>4</v>
      </c>
      <c r="H142" s="123">
        <v>0</v>
      </c>
      <c r="I142" s="123">
        <v>1</v>
      </c>
      <c r="J142" s="118">
        <v>0</v>
      </c>
      <c r="K142" s="119">
        <v>0</v>
      </c>
      <c r="L142" s="119">
        <v>0</v>
      </c>
      <c r="M142" s="119">
        <v>0</v>
      </c>
      <c r="N142" s="31"/>
      <c r="O142" s="18"/>
      <c r="P142" s="5"/>
      <c r="Q142" s="5"/>
      <c r="R142" s="5"/>
      <c r="S142" s="5"/>
      <c r="T142" s="5"/>
    </row>
    <row r="143" spans="2:20" x14ac:dyDescent="0.25">
      <c r="B143" s="56"/>
      <c r="C143" s="57"/>
      <c r="D143" s="58"/>
      <c r="E143" s="59"/>
      <c r="F143" s="3"/>
      <c r="G143" s="3"/>
      <c r="H143" s="3"/>
      <c r="I143" s="3"/>
      <c r="J143" s="1"/>
      <c r="K143" s="1"/>
      <c r="L143" s="1"/>
      <c r="M143" s="1"/>
      <c r="N143" s="31"/>
      <c r="O143" s="31"/>
      <c r="P143" s="1"/>
      <c r="Q143" s="1"/>
      <c r="R143" s="1"/>
      <c r="S143" s="5"/>
      <c r="T143" s="5"/>
    </row>
    <row r="144" spans="2:20" x14ac:dyDescent="0.25">
      <c r="B144" s="168" t="s">
        <v>255</v>
      </c>
      <c r="C144" s="168"/>
      <c r="D144" s="168"/>
      <c r="E144" s="168"/>
      <c r="F144" s="168"/>
      <c r="G144" s="168"/>
      <c r="H144" s="168"/>
      <c r="I144" s="168"/>
      <c r="J144" s="168"/>
      <c r="K144" s="47"/>
      <c r="L144" s="47"/>
      <c r="M144" s="47"/>
      <c r="N144" s="47"/>
      <c r="O144" s="47"/>
      <c r="P144" s="47"/>
      <c r="Q144" s="47"/>
      <c r="R144" s="47"/>
      <c r="S144" s="47"/>
      <c r="T144" s="5"/>
    </row>
    <row r="145" spans="1:20" x14ac:dyDescent="0.25">
      <c r="B145" s="56"/>
      <c r="C145" s="57"/>
      <c r="D145" s="58"/>
      <c r="E145" s="59"/>
      <c r="F145" s="3"/>
      <c r="G145" s="3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5"/>
      <c r="T145" s="5"/>
    </row>
    <row r="146" spans="1:20" ht="15" x14ac:dyDescent="0.25">
      <c r="B146" s="198" t="s">
        <v>256</v>
      </c>
      <c r="C146" s="198" t="s">
        <v>257</v>
      </c>
      <c r="D146" s="199" t="s">
        <v>22</v>
      </c>
      <c r="E146" s="200" t="s">
        <v>258</v>
      </c>
      <c r="F146" s="200" t="s">
        <v>259</v>
      </c>
      <c r="G146" s="200" t="s">
        <v>260</v>
      </c>
      <c r="H146" s="200" t="s">
        <v>261</v>
      </c>
      <c r="I146" s="200" t="s">
        <v>262</v>
      </c>
      <c r="J146" s="203" t="s">
        <v>288</v>
      </c>
      <c r="K146" s="203" t="s">
        <v>287</v>
      </c>
      <c r="L146" s="1"/>
      <c r="M146" s="1"/>
      <c r="N146" s="1"/>
      <c r="O146" s="1"/>
      <c r="P146" s="1"/>
      <c r="Q146" s="1"/>
      <c r="R146" s="1"/>
      <c r="S146" s="5"/>
      <c r="T146" s="5"/>
    </row>
    <row r="147" spans="1:20" ht="106.15" customHeight="1" x14ac:dyDescent="0.25">
      <c r="B147" s="198"/>
      <c r="C147" s="198"/>
      <c r="D147" s="199"/>
      <c r="E147" s="201"/>
      <c r="F147" s="201"/>
      <c r="G147" s="202"/>
      <c r="H147" s="202"/>
      <c r="I147" s="202"/>
      <c r="J147" s="204"/>
      <c r="K147" s="204"/>
      <c r="L147" s="1"/>
      <c r="M147" s="1"/>
      <c r="N147" s="1"/>
      <c r="O147" s="1"/>
      <c r="P147" s="1"/>
      <c r="Q147" s="1"/>
      <c r="R147" s="1"/>
      <c r="S147" s="5"/>
      <c r="T147" s="5"/>
    </row>
    <row r="148" spans="1:20" ht="15" x14ac:dyDescent="0.25">
      <c r="B148" s="198"/>
      <c r="C148" s="198"/>
      <c r="D148" s="199"/>
      <c r="E148" s="60" t="s">
        <v>263</v>
      </c>
      <c r="F148" s="60" t="s">
        <v>263</v>
      </c>
      <c r="G148" s="61" t="s">
        <v>264</v>
      </c>
      <c r="H148" s="96" t="s">
        <v>265</v>
      </c>
      <c r="I148" s="96" t="s">
        <v>265</v>
      </c>
      <c r="J148" s="96" t="s">
        <v>265</v>
      </c>
      <c r="K148" s="96" t="s">
        <v>265</v>
      </c>
      <c r="L148" s="1"/>
      <c r="M148" s="1"/>
      <c r="N148" s="1"/>
      <c r="O148" s="1"/>
      <c r="P148" s="1"/>
      <c r="Q148" s="1"/>
      <c r="R148" s="1"/>
      <c r="S148" s="5"/>
      <c r="T148" s="5"/>
    </row>
    <row r="149" spans="1:20" ht="15" x14ac:dyDescent="0.25">
      <c r="B149" s="96" t="s">
        <v>37</v>
      </c>
      <c r="C149" s="96" t="s">
        <v>38</v>
      </c>
      <c r="D149" s="97" t="s">
        <v>39</v>
      </c>
      <c r="E149" s="60">
        <v>1</v>
      </c>
      <c r="F149" s="60">
        <v>2</v>
      </c>
      <c r="G149" s="60">
        <v>3</v>
      </c>
      <c r="H149" s="60">
        <v>4</v>
      </c>
      <c r="I149" s="60">
        <v>5</v>
      </c>
      <c r="J149" s="60">
        <v>6</v>
      </c>
      <c r="K149" s="102">
        <v>7</v>
      </c>
      <c r="L149" s="1"/>
      <c r="M149" s="1"/>
      <c r="N149" s="1"/>
      <c r="O149" s="1"/>
      <c r="P149" s="1"/>
      <c r="Q149" s="1"/>
      <c r="R149" s="1"/>
      <c r="S149" s="5"/>
      <c r="T149" s="5"/>
    </row>
    <row r="150" spans="1:20" x14ac:dyDescent="0.25">
      <c r="B150" s="62" t="s">
        <v>40</v>
      </c>
      <c r="C150" s="63" t="s">
        <v>266</v>
      </c>
      <c r="D150" s="39" t="s">
        <v>267</v>
      </c>
      <c r="E150" s="113">
        <f>E151+E154</f>
        <v>1005</v>
      </c>
      <c r="F150" s="113">
        <f t="shared" ref="F150:K150" si="27">F151+F154</f>
        <v>54</v>
      </c>
      <c r="G150" s="114">
        <f t="shared" si="27"/>
        <v>1881.2600000000002</v>
      </c>
      <c r="H150" s="115">
        <f t="shared" si="27"/>
        <v>14073.26</v>
      </c>
      <c r="I150" s="115">
        <f t="shared" si="27"/>
        <v>0</v>
      </c>
      <c r="J150" s="115">
        <f t="shared" si="27"/>
        <v>9466.23</v>
      </c>
      <c r="K150" s="115">
        <f t="shared" si="27"/>
        <v>5106.96</v>
      </c>
      <c r="L150" s="1"/>
      <c r="M150" s="1"/>
      <c r="N150" s="1"/>
      <c r="O150" s="1"/>
      <c r="P150" s="1"/>
      <c r="Q150" s="1"/>
      <c r="R150" s="1"/>
      <c r="S150" s="5"/>
      <c r="T150" s="5"/>
    </row>
    <row r="151" spans="1:20" x14ac:dyDescent="0.25">
      <c r="B151" s="62" t="s">
        <v>43</v>
      </c>
      <c r="C151" s="64" t="s">
        <v>30</v>
      </c>
      <c r="D151" s="39" t="s">
        <v>268</v>
      </c>
      <c r="E151" s="113">
        <f>E152+E153</f>
        <v>769</v>
      </c>
      <c r="F151" s="113">
        <f t="shared" ref="F151:K151" si="28">F152+F153</f>
        <v>36</v>
      </c>
      <c r="G151" s="114">
        <f t="shared" si="28"/>
        <v>664.83</v>
      </c>
      <c r="H151" s="115">
        <f t="shared" si="28"/>
        <v>4838.43</v>
      </c>
      <c r="I151" s="115">
        <f t="shared" si="28"/>
        <v>0</v>
      </c>
      <c r="J151" s="115">
        <f t="shared" si="28"/>
        <v>3334.78</v>
      </c>
      <c r="K151" s="115">
        <f t="shared" si="28"/>
        <v>1348.07</v>
      </c>
      <c r="L151" s="1"/>
      <c r="M151" s="1"/>
      <c r="N151" s="1"/>
      <c r="O151" s="1"/>
      <c r="P151" s="1"/>
      <c r="Q151" s="1"/>
      <c r="R151" s="1"/>
      <c r="S151" s="5"/>
      <c r="T151" s="5"/>
    </row>
    <row r="152" spans="1:20" x14ac:dyDescent="0.25">
      <c r="B152" s="62" t="s">
        <v>269</v>
      </c>
      <c r="C152" s="65" t="s">
        <v>270</v>
      </c>
      <c r="D152" s="39" t="s">
        <v>271</v>
      </c>
      <c r="E152" s="110">
        <v>769</v>
      </c>
      <c r="F152" s="110">
        <v>36</v>
      </c>
      <c r="G152" s="111">
        <v>664.83</v>
      </c>
      <c r="H152" s="112">
        <v>4838.43</v>
      </c>
      <c r="I152" s="112">
        <v>0</v>
      </c>
      <c r="J152" s="112">
        <v>3334.78</v>
      </c>
      <c r="K152" s="112">
        <v>1348.07</v>
      </c>
      <c r="L152" s="1"/>
      <c r="M152" s="1"/>
      <c r="N152" s="1"/>
      <c r="O152" s="1"/>
      <c r="P152" s="1"/>
      <c r="Q152" s="1"/>
      <c r="R152" s="1"/>
      <c r="S152" s="5"/>
      <c r="T152" s="5"/>
    </row>
    <row r="153" spans="1:20" x14ac:dyDescent="0.25">
      <c r="B153" s="62" t="s">
        <v>272</v>
      </c>
      <c r="C153" s="66" t="s">
        <v>273</v>
      </c>
      <c r="D153" s="39" t="s">
        <v>274</v>
      </c>
      <c r="E153" s="110">
        <v>0</v>
      </c>
      <c r="F153" s="110">
        <v>0</v>
      </c>
      <c r="G153" s="111">
        <v>0</v>
      </c>
      <c r="H153" s="112">
        <v>0</v>
      </c>
      <c r="I153" s="112">
        <v>0</v>
      </c>
      <c r="J153" s="112">
        <v>0</v>
      </c>
      <c r="K153" s="112">
        <v>0</v>
      </c>
      <c r="L153" s="1"/>
      <c r="M153" s="1"/>
      <c r="N153" s="1"/>
      <c r="O153" s="1"/>
      <c r="P153" s="1"/>
      <c r="Q153" s="1"/>
      <c r="R153" s="1"/>
      <c r="S153" s="5"/>
      <c r="T153" s="5"/>
    </row>
    <row r="154" spans="1:20" x14ac:dyDescent="0.25">
      <c r="B154" s="62" t="s">
        <v>46</v>
      </c>
      <c r="C154" s="67" t="s">
        <v>33</v>
      </c>
      <c r="D154" s="39" t="s">
        <v>275</v>
      </c>
      <c r="E154" s="110">
        <v>236</v>
      </c>
      <c r="F154" s="110">
        <v>18</v>
      </c>
      <c r="G154" s="111">
        <v>1216.43</v>
      </c>
      <c r="H154" s="112">
        <v>9234.83</v>
      </c>
      <c r="I154" s="112">
        <v>0</v>
      </c>
      <c r="J154" s="112">
        <v>6131.45</v>
      </c>
      <c r="K154" s="112">
        <v>3758.89</v>
      </c>
      <c r="L154" s="1"/>
      <c r="M154" s="1"/>
      <c r="N154" s="1"/>
      <c r="O154" s="1"/>
      <c r="P154" s="1"/>
      <c r="Q154" s="1"/>
      <c r="R154" s="1"/>
      <c r="S154" s="5"/>
      <c r="T154" s="5"/>
    </row>
    <row r="155" spans="1:20" x14ac:dyDescent="0.25">
      <c r="B155" s="62" t="s">
        <v>276</v>
      </c>
      <c r="C155" s="68" t="s">
        <v>277</v>
      </c>
      <c r="D155" s="39" t="s">
        <v>278</v>
      </c>
      <c r="E155" s="110">
        <v>236</v>
      </c>
      <c r="F155" s="110">
        <v>18</v>
      </c>
      <c r="G155" s="111">
        <v>1216.43</v>
      </c>
      <c r="H155" s="112">
        <v>9234.83</v>
      </c>
      <c r="I155" s="112">
        <v>0</v>
      </c>
      <c r="J155" s="112">
        <v>6131.45</v>
      </c>
      <c r="K155" s="112">
        <v>3758.89</v>
      </c>
      <c r="L155" s="1"/>
      <c r="M155" s="1"/>
      <c r="N155" s="1"/>
      <c r="O155" s="1"/>
      <c r="P155" s="1"/>
      <c r="Q155" s="1"/>
      <c r="R155" s="1"/>
      <c r="S155" s="5"/>
      <c r="T155" s="5"/>
    </row>
    <row r="156" spans="1:20" x14ac:dyDescent="0.25">
      <c r="B156" s="62" t="s">
        <v>279</v>
      </c>
      <c r="C156" s="69" t="s">
        <v>280</v>
      </c>
      <c r="D156" s="39" t="s">
        <v>281</v>
      </c>
      <c r="E156" s="110">
        <v>0</v>
      </c>
      <c r="F156" s="110">
        <v>0</v>
      </c>
      <c r="G156" s="111">
        <v>0</v>
      </c>
      <c r="H156" s="112">
        <v>0</v>
      </c>
      <c r="I156" s="112">
        <v>0</v>
      </c>
      <c r="J156" s="112">
        <v>0</v>
      </c>
      <c r="K156" s="112">
        <v>0</v>
      </c>
      <c r="L156" s="1"/>
      <c r="M156" s="1"/>
      <c r="N156" s="1"/>
      <c r="O156" s="1"/>
      <c r="P156" s="1"/>
      <c r="Q156" s="1"/>
      <c r="R156" s="1"/>
      <c r="S156" s="5"/>
      <c r="T156" s="5"/>
    </row>
    <row r="157" spans="1:20" x14ac:dyDescent="0.25">
      <c r="B157" s="56"/>
      <c r="C157" s="57"/>
      <c r="D157" s="58"/>
      <c r="E157" s="59"/>
      <c r="F157" s="3"/>
      <c r="G157" s="3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5"/>
      <c r="T157" s="5"/>
    </row>
    <row r="158" spans="1:20" x14ac:dyDescent="0.25">
      <c r="A158" s="70"/>
      <c r="B158" s="71"/>
      <c r="C158" s="72" t="s">
        <v>282</v>
      </c>
      <c r="D158" s="73"/>
      <c r="E158" s="74"/>
      <c r="F158" s="74"/>
      <c r="G158" s="74"/>
      <c r="H158" s="74"/>
      <c r="I158" s="74"/>
      <c r="J158" s="71"/>
      <c r="K158" s="211" t="s">
        <v>296</v>
      </c>
      <c r="L158" s="211"/>
      <c r="M158" s="211"/>
      <c r="N158" s="76"/>
      <c r="O158" s="76"/>
      <c r="P158" s="76"/>
      <c r="Q158" s="76"/>
      <c r="R158" s="76"/>
      <c r="S158" s="76"/>
      <c r="T158" s="76"/>
    </row>
    <row r="159" spans="1:20" x14ac:dyDescent="0.25">
      <c r="A159" s="70"/>
      <c r="B159" s="71"/>
      <c r="C159" s="72"/>
      <c r="D159" s="73"/>
      <c r="E159" s="74"/>
      <c r="F159" s="74"/>
      <c r="G159" s="74"/>
      <c r="H159" s="74"/>
      <c r="I159" s="74"/>
      <c r="J159" s="71"/>
      <c r="K159" s="212" t="s">
        <v>283</v>
      </c>
      <c r="L159" s="212"/>
      <c r="M159" s="212"/>
      <c r="N159" s="78"/>
      <c r="O159" s="77"/>
      <c r="P159" s="77"/>
      <c r="Q159" s="76"/>
      <c r="R159" s="76"/>
      <c r="S159" s="78"/>
      <c r="T159" s="78"/>
    </row>
    <row r="160" spans="1:20" x14ac:dyDescent="0.25">
      <c r="A160" s="70"/>
      <c r="B160" s="71"/>
      <c r="C160" s="72"/>
      <c r="D160" s="79"/>
      <c r="E160" s="74"/>
      <c r="F160" s="74"/>
      <c r="G160" s="74"/>
      <c r="H160" s="74"/>
      <c r="I160" s="74"/>
      <c r="J160" s="71"/>
      <c r="K160" s="77"/>
      <c r="L160" s="77"/>
      <c r="M160" s="77"/>
      <c r="N160" s="77"/>
      <c r="O160" s="77"/>
      <c r="P160" s="77"/>
      <c r="Q160" s="76"/>
      <c r="R160" s="76"/>
      <c r="S160" s="77"/>
      <c r="T160" s="77"/>
    </row>
    <row r="161" spans="1:20" s="82" customFormat="1" x14ac:dyDescent="0.25">
      <c r="A161" s="70"/>
      <c r="B161" s="73"/>
      <c r="C161" s="72" t="s">
        <v>284</v>
      </c>
      <c r="D161" s="79"/>
      <c r="E161" s="74"/>
      <c r="F161" s="74"/>
      <c r="G161" s="74"/>
      <c r="H161" s="74"/>
      <c r="I161" s="74"/>
      <c r="J161" s="71"/>
      <c r="K161" s="211" t="s">
        <v>297</v>
      </c>
      <c r="L161" s="211"/>
      <c r="M161" s="211"/>
      <c r="N161" s="76"/>
      <c r="O161" s="77"/>
      <c r="P161" s="77"/>
      <c r="Q161" s="76"/>
      <c r="R161" s="76"/>
      <c r="S161" s="81"/>
      <c r="T161" s="81"/>
    </row>
    <row r="162" spans="1:20" s="82" customFormat="1" x14ac:dyDescent="0.25">
      <c r="A162" s="70"/>
      <c r="B162" s="73"/>
      <c r="C162" s="72"/>
      <c r="D162" s="79"/>
      <c r="E162" s="74"/>
      <c r="F162" s="74"/>
      <c r="G162" s="74"/>
      <c r="H162" s="74"/>
      <c r="I162" s="74"/>
      <c r="J162" s="71"/>
      <c r="K162" s="213" t="s">
        <v>283</v>
      </c>
      <c r="L162" s="213"/>
      <c r="M162" s="213"/>
      <c r="N162" s="81"/>
      <c r="O162" s="35"/>
      <c r="P162" s="35"/>
      <c r="Q162" s="35"/>
      <c r="R162" s="35"/>
      <c r="S162" s="35"/>
      <c r="T162" s="35"/>
    </row>
    <row r="163" spans="1:20" x14ac:dyDescent="0.25">
      <c r="B163" s="5"/>
      <c r="C163" s="83"/>
      <c r="D163" s="79"/>
      <c r="E163" s="84"/>
      <c r="F163" s="74"/>
      <c r="G163" s="74"/>
      <c r="H163" s="74"/>
      <c r="I163" s="74"/>
      <c r="J163" s="85"/>
      <c r="K163" s="85"/>
      <c r="L163" s="85"/>
      <c r="M163" s="85"/>
      <c r="N163" s="86"/>
      <c r="O163" s="5"/>
      <c r="P163" s="5"/>
      <c r="Q163" s="5"/>
      <c r="R163" s="5"/>
      <c r="S163" s="5"/>
      <c r="T163" s="5"/>
    </row>
    <row r="164" spans="1:20" x14ac:dyDescent="0.25">
      <c r="B164" s="5"/>
      <c r="C164" s="87" t="s">
        <v>285</v>
      </c>
      <c r="D164" s="79"/>
      <c r="E164" s="84"/>
      <c r="F164" s="85"/>
      <c r="G164" s="85"/>
      <c r="H164" s="80"/>
      <c r="I164" s="80"/>
      <c r="J164" s="76"/>
      <c r="K164" s="208" t="s">
        <v>298</v>
      </c>
      <c r="L164" s="209"/>
      <c r="M164" s="210"/>
      <c r="N164" s="5"/>
      <c r="O164" s="5"/>
      <c r="P164" s="5"/>
      <c r="Q164" s="5"/>
      <c r="R164" s="5"/>
      <c r="S164" s="5"/>
      <c r="T164" s="5"/>
    </row>
    <row r="165" spans="1:20" x14ac:dyDescent="0.25">
      <c r="B165" s="5"/>
      <c r="C165" s="88" t="s">
        <v>286</v>
      </c>
      <c r="D165" s="79"/>
      <c r="E165" s="84"/>
      <c r="F165" s="85"/>
      <c r="G165" s="85"/>
      <c r="H165" s="88"/>
      <c r="I165" s="88"/>
      <c r="J165" s="71"/>
      <c r="K165" s="205" t="s">
        <v>299</v>
      </c>
      <c r="L165" s="206"/>
      <c r="M165" s="207"/>
      <c r="N165" s="5"/>
      <c r="O165" s="5"/>
      <c r="P165" s="5"/>
      <c r="Q165" s="5"/>
      <c r="R165" s="5"/>
      <c r="S165" s="5"/>
      <c r="T165" s="5"/>
    </row>
    <row r="166" spans="1:20" x14ac:dyDescent="0.25">
      <c r="A166" s="70"/>
      <c r="B166" s="89"/>
      <c r="C166" s="72"/>
      <c r="E166" s="57"/>
      <c r="F166" s="75"/>
      <c r="G166" s="75"/>
      <c r="O166" s="91"/>
      <c r="P166" s="91"/>
      <c r="Q166" s="92"/>
      <c r="R166" s="92"/>
      <c r="S166" s="76"/>
      <c r="T166" s="92"/>
    </row>
    <row r="167" spans="1:20" x14ac:dyDescent="0.25">
      <c r="A167" s="70"/>
      <c r="B167" s="89"/>
      <c r="C167" s="72"/>
      <c r="E167" s="57"/>
      <c r="F167" s="75"/>
      <c r="G167" s="75"/>
      <c r="O167" s="91"/>
      <c r="P167" s="91"/>
      <c r="Q167" s="92"/>
      <c r="R167" s="92"/>
      <c r="S167" s="76"/>
      <c r="T167" s="92"/>
    </row>
  </sheetData>
  <sheetProtection algorithmName="SHA-512" hashValue="W1I93E8AeJZHXAau3cVLbHgD2o5dWA/yvAxIYwAXXZsIOfVIXJsPX77fuYnNe8YG0OqtTH0N0LX5Za558ER+fg==" saltValue="qcrCfWZXU6d2BMuGP+nByA==" spinCount="100000" sheet="1" objects="1" scenarios="1"/>
  <mergeCells count="65">
    <mergeCell ref="K165:M165"/>
    <mergeCell ref="K164:M164"/>
    <mergeCell ref="K146:K147"/>
    <mergeCell ref="K158:M158"/>
    <mergeCell ref="K159:M159"/>
    <mergeCell ref="K162:M162"/>
    <mergeCell ref="K161:M161"/>
    <mergeCell ref="B144:J144"/>
    <mergeCell ref="B146:B148"/>
    <mergeCell ref="C146:C148"/>
    <mergeCell ref="D146:D148"/>
    <mergeCell ref="E146:E147"/>
    <mergeCell ref="F146:F147"/>
    <mergeCell ref="G146:G147"/>
    <mergeCell ref="H146:H147"/>
    <mergeCell ref="I146:I147"/>
    <mergeCell ref="J146:J147"/>
    <mergeCell ref="B84:B87"/>
    <mergeCell ref="C84:C87"/>
    <mergeCell ref="D84:D87"/>
    <mergeCell ref="E84:M85"/>
    <mergeCell ref="E86:E87"/>
    <mergeCell ref="F86:K86"/>
    <mergeCell ref="L86:L87"/>
    <mergeCell ref="M86:M87"/>
    <mergeCell ref="C82:M82"/>
    <mergeCell ref="D17:T17"/>
    <mergeCell ref="B19:T19"/>
    <mergeCell ref="B21:B24"/>
    <mergeCell ref="C21:C24"/>
    <mergeCell ref="D21:D24"/>
    <mergeCell ref="E21:T21"/>
    <mergeCell ref="E22:L22"/>
    <mergeCell ref="M22:T22"/>
    <mergeCell ref="E23:E24"/>
    <mergeCell ref="F23:K23"/>
    <mergeCell ref="L23:L24"/>
    <mergeCell ref="M23:M24"/>
    <mergeCell ref="N23:S23"/>
    <mergeCell ref="T23:T24"/>
    <mergeCell ref="B81:T81"/>
    <mergeCell ref="B13:C13"/>
    <mergeCell ref="D13:T13"/>
    <mergeCell ref="B14:C14"/>
    <mergeCell ref="D14:T14"/>
    <mergeCell ref="B16:C16"/>
    <mergeCell ref="D16:T16"/>
    <mergeCell ref="B15:C15"/>
    <mergeCell ref="D15:T15"/>
    <mergeCell ref="B10:C10"/>
    <mergeCell ref="B11:C11"/>
    <mergeCell ref="D11:T11"/>
    <mergeCell ref="B12:C12"/>
    <mergeCell ref="D12:T12"/>
    <mergeCell ref="B1:T1"/>
    <mergeCell ref="B2:T2"/>
    <mergeCell ref="B5:E5"/>
    <mergeCell ref="F5:H5"/>
    <mergeCell ref="Q5:T5"/>
    <mergeCell ref="B6:E6"/>
    <mergeCell ref="F6:H8"/>
    <mergeCell ref="B7:E8"/>
    <mergeCell ref="Q8:T8"/>
    <mergeCell ref="Q7:T7"/>
    <mergeCell ref="Q6:T6"/>
  </mergeCells>
  <dataValidations count="2">
    <dataValidation allowBlank="1" showInputMessage="1" showErrorMessage="1" prompt="Комірка повинна бути заповнена" sqref="K158:M158 K161:M161 G90:M95 E152:K156 O43:S45 D11:T16 O34:S41 G34:K41 G43:K45 G47:K53 G55:K57 G59:K62 G64:K68 G27:L32 G70:K80 O27:T32 O70:S80 O64:S68 O59:S62 O55:S57 O47:S53 G133:M142 G97:M104 G106:M108 G118:M120 G110:M116 G122:M125 G127:M131 N164:N165 K164:K165"/>
    <dataValidation type="list" allowBlank="1" showInputMessage="1" showErrorMessage="1" sqref="J3">
      <formula1>"2023,2024,2025,2026,2027,2028,2029,2030,2031,2032,2034"</formula1>
    </dataValidation>
  </dataValidations>
  <pageMargins left="0.11811023622047245" right="0.11811023622047245" top="0.15748031496062992" bottom="0.15748031496062992" header="0.11811023622047245" footer="0.11811023622047245"/>
  <pageSetup paperSize="256" scale="32" fitToHeight="12" orientation="landscape" horizontalDpi="300" verticalDpi="300" r:id="rId1"/>
  <rowBreaks count="1" manualBreakCount="1">
    <brk id="80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Ludmyla Drovetska</cp:lastModifiedBy>
  <dcterms:created xsi:type="dcterms:W3CDTF">2019-04-05T06:20:06Z</dcterms:created>
  <dcterms:modified xsi:type="dcterms:W3CDTF">2025-01-20T11:51:48Z</dcterms:modified>
</cp:coreProperties>
</file>