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vnfs01\work\Департамент з обслуговування клієнтів\ІКЦ\Звіт № 8 НКРЕКП\"/>
    </mc:Choice>
  </mc:AlternateContent>
  <workbookProtection workbookPassword="CF42" lockStructure="1"/>
  <bookViews>
    <workbookView xWindow="0" yWindow="0" windowWidth="23040" windowHeight="8805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E140" i="1" s="1"/>
  <c r="F139" i="1"/>
  <c r="E139" i="1" s="1"/>
  <c r="F138" i="1"/>
  <c r="E138" i="1" s="1"/>
  <c r="F137" i="1"/>
  <c r="E137" i="1" s="1"/>
  <c r="F136" i="1"/>
  <c r="E136" i="1" s="1"/>
  <c r="F135" i="1"/>
  <c r="E135" i="1" s="1"/>
  <c r="F134" i="1"/>
  <c r="E134" i="1" s="1"/>
  <c r="F133" i="1"/>
  <c r="E133" i="1" s="1"/>
  <c r="F132" i="1"/>
  <c r="E132" i="1" s="1"/>
  <c r="F131" i="1"/>
  <c r="E131" i="1" s="1"/>
  <c r="M130" i="1"/>
  <c r="L130" i="1"/>
  <c r="K130" i="1"/>
  <c r="J130" i="1"/>
  <c r="I130" i="1"/>
  <c r="H130" i="1"/>
  <c r="G130" i="1"/>
  <c r="F130" i="1" s="1"/>
  <c r="F129" i="1"/>
  <c r="E129" i="1" s="1"/>
  <c r="F128" i="1"/>
  <c r="E128" i="1" s="1"/>
  <c r="F127" i="1"/>
  <c r="E127" i="1" s="1"/>
  <c r="F126" i="1"/>
  <c r="E126" i="1" s="1"/>
  <c r="F125" i="1"/>
  <c r="E125" i="1" s="1"/>
  <c r="M124" i="1"/>
  <c r="L124" i="1"/>
  <c r="K124" i="1"/>
  <c r="J124" i="1"/>
  <c r="I124" i="1"/>
  <c r="H124" i="1"/>
  <c r="G124" i="1"/>
  <c r="F123" i="1"/>
  <c r="E123" i="1" s="1"/>
  <c r="F122" i="1"/>
  <c r="E122" i="1" s="1"/>
  <c r="F121" i="1"/>
  <c r="E121" i="1" s="1"/>
  <c r="F120" i="1"/>
  <c r="E120" i="1" s="1"/>
  <c r="M119" i="1"/>
  <c r="L119" i="1"/>
  <c r="K119" i="1"/>
  <c r="J119" i="1"/>
  <c r="I119" i="1"/>
  <c r="H119" i="1"/>
  <c r="G119" i="1"/>
  <c r="F118" i="1"/>
  <c r="E118" i="1" s="1"/>
  <c r="F117" i="1"/>
  <c r="E117" i="1" s="1"/>
  <c r="F116" i="1"/>
  <c r="E116" i="1" s="1"/>
  <c r="M115" i="1"/>
  <c r="L115" i="1"/>
  <c r="K115" i="1"/>
  <c r="J115" i="1"/>
  <c r="I115" i="1"/>
  <c r="H115" i="1"/>
  <c r="G115" i="1"/>
  <c r="F115" i="1" s="1"/>
  <c r="F114" i="1"/>
  <c r="E114" i="1" s="1"/>
  <c r="F113" i="1"/>
  <c r="E113" i="1" s="1"/>
  <c r="F112" i="1"/>
  <c r="E112" i="1" s="1"/>
  <c r="F111" i="1"/>
  <c r="E111" i="1"/>
  <c r="F110" i="1"/>
  <c r="E110" i="1" s="1"/>
  <c r="F109" i="1"/>
  <c r="E109" i="1" s="1"/>
  <c r="F108" i="1"/>
  <c r="E108" i="1" s="1"/>
  <c r="M107" i="1"/>
  <c r="L107" i="1"/>
  <c r="K107" i="1"/>
  <c r="J107" i="1"/>
  <c r="I107" i="1"/>
  <c r="H107" i="1"/>
  <c r="G107" i="1"/>
  <c r="F106" i="1"/>
  <c r="E106" i="1" s="1"/>
  <c r="F105" i="1"/>
  <c r="E105" i="1" s="1"/>
  <c r="F104" i="1"/>
  <c r="E104" i="1" s="1"/>
  <c r="M103" i="1"/>
  <c r="L103" i="1"/>
  <c r="K103" i="1"/>
  <c r="J103" i="1"/>
  <c r="I103" i="1"/>
  <c r="H103" i="1"/>
  <c r="G103" i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F95" i="1"/>
  <c r="E95" i="1" s="1"/>
  <c r="M94" i="1"/>
  <c r="L94" i="1"/>
  <c r="K94" i="1"/>
  <c r="J94" i="1"/>
  <c r="I94" i="1"/>
  <c r="H94" i="1"/>
  <c r="G94" i="1"/>
  <c r="F93" i="1"/>
  <c r="E93" i="1" s="1"/>
  <c r="F92" i="1"/>
  <c r="E92" i="1" s="1"/>
  <c r="F91" i="1"/>
  <c r="E91" i="1" s="1"/>
  <c r="F90" i="1"/>
  <c r="E90" i="1" s="1"/>
  <c r="F89" i="1"/>
  <c r="E89" i="1" s="1"/>
  <c r="F88" i="1"/>
  <c r="E88" i="1"/>
  <c r="M87" i="1"/>
  <c r="L87" i="1"/>
  <c r="K87" i="1"/>
  <c r="J87" i="1"/>
  <c r="I87" i="1"/>
  <c r="H87" i="1"/>
  <c r="G87" i="1"/>
  <c r="N78" i="1"/>
  <c r="M78" i="1" s="1"/>
  <c r="F78" i="1"/>
  <c r="E78" i="1" s="1"/>
  <c r="N77" i="1"/>
  <c r="M77" i="1" s="1"/>
  <c r="F77" i="1"/>
  <c r="E77" i="1" s="1"/>
  <c r="N76" i="1"/>
  <c r="M76" i="1" s="1"/>
  <c r="F76" i="1"/>
  <c r="E76" i="1" s="1"/>
  <c r="N75" i="1"/>
  <c r="M75" i="1" s="1"/>
  <c r="F75" i="1"/>
  <c r="E75" i="1" s="1"/>
  <c r="N74" i="1"/>
  <c r="M74" i="1" s="1"/>
  <c r="F74" i="1"/>
  <c r="E74" i="1" s="1"/>
  <c r="N73" i="1"/>
  <c r="M73" i="1" s="1"/>
  <c r="F73" i="1"/>
  <c r="E73" i="1" s="1"/>
  <c r="N72" i="1"/>
  <c r="M72" i="1" s="1"/>
  <c r="F72" i="1"/>
  <c r="E72" i="1" s="1"/>
  <c r="N71" i="1"/>
  <c r="M71" i="1" s="1"/>
  <c r="F71" i="1"/>
  <c r="E71" i="1" s="1"/>
  <c r="N70" i="1"/>
  <c r="M70" i="1" s="1"/>
  <c r="F70" i="1"/>
  <c r="E70" i="1" s="1"/>
  <c r="N69" i="1"/>
  <c r="M69" i="1" s="1"/>
  <c r="F69" i="1"/>
  <c r="E69" i="1" s="1"/>
  <c r="S68" i="1"/>
  <c r="R68" i="1"/>
  <c r="Q68" i="1"/>
  <c r="P68" i="1"/>
  <c r="O68" i="1"/>
  <c r="K68" i="1"/>
  <c r="J68" i="1"/>
  <c r="I68" i="1"/>
  <c r="H68" i="1"/>
  <c r="G68" i="1"/>
  <c r="N67" i="1"/>
  <c r="M67" i="1" s="1"/>
  <c r="F67" i="1"/>
  <c r="E67" i="1" s="1"/>
  <c r="N66" i="1"/>
  <c r="M66" i="1" s="1"/>
  <c r="F66" i="1"/>
  <c r="E66" i="1" s="1"/>
  <c r="N65" i="1"/>
  <c r="M65" i="1" s="1"/>
  <c r="F65" i="1"/>
  <c r="E65" i="1" s="1"/>
  <c r="N64" i="1"/>
  <c r="M64" i="1" s="1"/>
  <c r="F64" i="1"/>
  <c r="E64" i="1" s="1"/>
  <c r="N63" i="1"/>
  <c r="M63" i="1" s="1"/>
  <c r="F63" i="1"/>
  <c r="E63" i="1" s="1"/>
  <c r="S62" i="1"/>
  <c r="R62" i="1"/>
  <c r="Q62" i="1"/>
  <c r="P62" i="1"/>
  <c r="O62" i="1"/>
  <c r="K62" i="1"/>
  <c r="J62" i="1"/>
  <c r="I62" i="1"/>
  <c r="H62" i="1"/>
  <c r="G62" i="1"/>
  <c r="N61" i="1"/>
  <c r="M61" i="1" s="1"/>
  <c r="F61" i="1"/>
  <c r="E61" i="1" s="1"/>
  <c r="N60" i="1"/>
  <c r="M60" i="1" s="1"/>
  <c r="F60" i="1"/>
  <c r="E60" i="1" s="1"/>
  <c r="N59" i="1"/>
  <c r="M59" i="1" s="1"/>
  <c r="F59" i="1"/>
  <c r="E59" i="1"/>
  <c r="N58" i="1"/>
  <c r="M58" i="1" s="1"/>
  <c r="F58" i="1"/>
  <c r="E58" i="1" s="1"/>
  <c r="S57" i="1"/>
  <c r="R57" i="1"/>
  <c r="Q57" i="1"/>
  <c r="P57" i="1"/>
  <c r="O57" i="1"/>
  <c r="K57" i="1"/>
  <c r="J57" i="1"/>
  <c r="I57" i="1"/>
  <c r="H57" i="1"/>
  <c r="G57" i="1"/>
  <c r="N56" i="1"/>
  <c r="M56" i="1" s="1"/>
  <c r="F56" i="1"/>
  <c r="E56" i="1" s="1"/>
  <c r="N55" i="1"/>
  <c r="M55" i="1" s="1"/>
  <c r="F55" i="1"/>
  <c r="E55" i="1" s="1"/>
  <c r="N54" i="1"/>
  <c r="M54" i="1" s="1"/>
  <c r="F54" i="1"/>
  <c r="E54" i="1"/>
  <c r="S53" i="1"/>
  <c r="R53" i="1"/>
  <c r="Q53" i="1"/>
  <c r="P53" i="1"/>
  <c r="O53" i="1"/>
  <c r="K53" i="1"/>
  <c r="J53" i="1"/>
  <c r="I53" i="1"/>
  <c r="H53" i="1"/>
  <c r="G53" i="1"/>
  <c r="N52" i="1"/>
  <c r="M52" i="1" s="1"/>
  <c r="F52" i="1"/>
  <c r="E52" i="1" s="1"/>
  <c r="N51" i="1"/>
  <c r="M51" i="1" s="1"/>
  <c r="F51" i="1"/>
  <c r="E51" i="1" s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N46" i="1"/>
  <c r="M46" i="1" s="1"/>
  <c r="F46" i="1"/>
  <c r="E46" i="1"/>
  <c r="S45" i="1"/>
  <c r="R45" i="1"/>
  <c r="Q45" i="1"/>
  <c r="P45" i="1"/>
  <c r="O45" i="1"/>
  <c r="K45" i="1"/>
  <c r="J45" i="1"/>
  <c r="I45" i="1"/>
  <c r="H45" i="1"/>
  <c r="G45" i="1"/>
  <c r="N44" i="1"/>
  <c r="M44" i="1" s="1"/>
  <c r="F44" i="1"/>
  <c r="E44" i="1" s="1"/>
  <c r="N43" i="1"/>
  <c r="M43" i="1" s="1"/>
  <c r="F43" i="1"/>
  <c r="E43" i="1" s="1"/>
  <c r="N42" i="1"/>
  <c r="M42" i="1" s="1"/>
  <c r="F42" i="1"/>
  <c r="E42" i="1" s="1"/>
  <c r="S41" i="1"/>
  <c r="R41" i="1"/>
  <c r="Q41" i="1"/>
  <c r="P41" i="1"/>
  <c r="O41" i="1"/>
  <c r="K41" i="1"/>
  <c r="J41" i="1"/>
  <c r="I41" i="1"/>
  <c r="H41" i="1"/>
  <c r="G41" i="1"/>
  <c r="N40" i="1"/>
  <c r="M40" i="1" s="1"/>
  <c r="F40" i="1"/>
  <c r="E40" i="1"/>
  <c r="N39" i="1"/>
  <c r="M39" i="1" s="1"/>
  <c r="F39" i="1"/>
  <c r="E39" i="1" s="1"/>
  <c r="N38" i="1"/>
  <c r="M38" i="1" s="1"/>
  <c r="F38" i="1"/>
  <c r="E38" i="1" s="1"/>
  <c r="N37" i="1"/>
  <c r="M37" i="1" s="1"/>
  <c r="F37" i="1"/>
  <c r="E37" i="1" s="1"/>
  <c r="N36" i="1"/>
  <c r="M36" i="1" s="1"/>
  <c r="F36" i="1"/>
  <c r="E36" i="1"/>
  <c r="N35" i="1"/>
  <c r="M35" i="1" s="1"/>
  <c r="F35" i="1"/>
  <c r="E35" i="1" s="1"/>
  <c r="N34" i="1"/>
  <c r="M34" i="1" s="1"/>
  <c r="F34" i="1"/>
  <c r="E34" i="1" s="1"/>
  <c r="N33" i="1"/>
  <c r="M33" i="1" s="1"/>
  <c r="F33" i="1"/>
  <c r="E33" i="1" s="1"/>
  <c r="S32" i="1"/>
  <c r="R32" i="1"/>
  <c r="Q32" i="1"/>
  <c r="P32" i="1"/>
  <c r="O32" i="1"/>
  <c r="K32" i="1"/>
  <c r="J32" i="1"/>
  <c r="I32" i="1"/>
  <c r="H32" i="1"/>
  <c r="G32" i="1"/>
  <c r="N31" i="1"/>
  <c r="M31" i="1" s="1"/>
  <c r="F31" i="1"/>
  <c r="E31" i="1" s="1"/>
  <c r="N30" i="1"/>
  <c r="M30" i="1" s="1"/>
  <c r="F30" i="1"/>
  <c r="E30" i="1" s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 s="1"/>
  <c r="F26" i="1"/>
  <c r="E26" i="1"/>
  <c r="T25" i="1"/>
  <c r="S25" i="1"/>
  <c r="R25" i="1"/>
  <c r="Q25" i="1"/>
  <c r="P25" i="1"/>
  <c r="O25" i="1"/>
  <c r="L25" i="1"/>
  <c r="K25" i="1"/>
  <c r="J25" i="1"/>
  <c r="I25" i="1"/>
  <c r="H25" i="1"/>
  <c r="G25" i="1"/>
  <c r="F103" i="1" l="1"/>
  <c r="E103" i="1" s="1"/>
  <c r="N25" i="1"/>
  <c r="M25" i="1" s="1"/>
  <c r="N32" i="1"/>
  <c r="M32" i="1" s="1"/>
  <c r="N41" i="1"/>
  <c r="M41" i="1" s="1"/>
  <c r="N45" i="1"/>
  <c r="M45" i="1" s="1"/>
  <c r="N53" i="1"/>
  <c r="M53" i="1" s="1"/>
  <c r="N57" i="1"/>
  <c r="M57" i="1" s="1"/>
  <c r="N62" i="1"/>
  <c r="M62" i="1" s="1"/>
  <c r="N68" i="1"/>
  <c r="M68" i="1" s="1"/>
  <c r="F68" i="1"/>
  <c r="E68" i="1" s="1"/>
  <c r="F62" i="1"/>
  <c r="E62" i="1" s="1"/>
  <c r="F57" i="1"/>
  <c r="E57" i="1" s="1"/>
  <c r="F53" i="1"/>
  <c r="E53" i="1" s="1"/>
  <c r="F45" i="1"/>
  <c r="E45" i="1" s="1"/>
  <c r="F41" i="1"/>
  <c r="E41" i="1" s="1"/>
  <c r="F124" i="1"/>
  <c r="E124" i="1" s="1"/>
  <c r="E130" i="1"/>
  <c r="F119" i="1"/>
  <c r="E119" i="1" s="1"/>
  <c r="E115" i="1"/>
  <c r="F107" i="1"/>
  <c r="E107" i="1" s="1"/>
  <c r="F94" i="1"/>
  <c r="E94" i="1" s="1"/>
  <c r="F87" i="1"/>
  <c r="E87" i="1" s="1"/>
  <c r="F25" i="1"/>
  <c r="E25" i="1" s="1"/>
  <c r="F32" i="1"/>
  <c r="E32" i="1" s="1"/>
  <c r="E149" i="1"/>
  <c r="E148" i="1" s="1"/>
  <c r="K149" i="1"/>
  <c r="K148" i="1" s="1"/>
  <c r="G149" i="1" l="1"/>
  <c r="G148" i="1" s="1"/>
  <c r="F149" i="1" l="1"/>
  <c r="F148" i="1" s="1"/>
  <c r="H149" i="1"/>
  <c r="H148" i="1" s="1"/>
  <c r="I149" i="1"/>
  <c r="I148" i="1" s="1"/>
  <c r="J149" i="1"/>
  <c r="J148" i="1" s="1"/>
</calcChain>
</file>

<file path=xl/sharedStrings.xml><?xml version="1.0" encoding="utf-8"?>
<sst xmlns="http://schemas.openxmlformats.org/spreadsheetml/2006/main" count="453" uniqueCount="302">
  <si>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</si>
  <si>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</si>
  <si>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</si>
  <si>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</si>
  <si>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</si>
  <si>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</si>
  <si>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</si>
  <si>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</si>
  <si>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</si>
  <si>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</si>
  <si>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</si>
  <si>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</si>
  <si>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</si>
  <si>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</si>
  <si>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</si>
  <si>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</si>
  <si>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</si>
  <si>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</si>
  <si>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</si>
  <si>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</si>
  <si>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</si>
  <si>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</si>
  <si>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</si>
  <si>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</si>
  <si>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</si>
  <si>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</si>
  <si>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</si>
  <si>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</si>
  <si>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</si>
  <si>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</si>
  <si>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</si>
  <si>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</si>
  <si>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</si>
  <si>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</si>
  <si>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</si>
  <si>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</si>
  <si>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</si>
  <si>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</si>
  <si>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</si>
  <si>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</si>
  <si>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</si>
  <si>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</si>
  <si>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</si>
  <si>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</si>
  <si>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</si>
  <si>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</si>
  <si>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</si>
  <si>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</si>
  <si>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</si>
  <si>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</si>
  <si>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</si>
  <si>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</si>
  <si>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</si>
  <si>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</si>
  <si>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</si>
  <si>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</si>
  <si>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</si>
  <si>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</si>
  <si>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</si>
  <si>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</si>
  <si>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</si>
  <si>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</si>
  <si>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</si>
  <si>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</si>
  <si>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</si>
  <si>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</si>
  <si>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</si>
  <si>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</si>
  <si>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</si>
  <si>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</si>
  <si>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</si>
  <si>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</si>
  <si>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</si>
  <si>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</si>
  <si>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</si>
  <si>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</si>
  <si>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</si>
  <si>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</si>
  <si>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</si>
  <si>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</si>
  <si>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</si>
  <si>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</si>
  <si>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</si>
  <si>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</si>
  <si>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</si>
  <si>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</si>
  <si>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</si>
  <si>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</si>
  <si>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</si>
  <si>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</si>
  <si>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</si>
  <si>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</si>
  <si>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</si>
  <si>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</si>
  <si>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</si>
  <si>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</si>
  <si>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</si>
  <si>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</si>
  <si>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</si>
  <si>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</si>
  <si>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</si>
  <si>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</si>
  <si>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</si>
  <si>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</si>
  <si>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</si>
  <si>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</si>
  <si>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</si>
  <si>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</si>
  <si>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</si>
  <si>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</si>
  <si>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</si>
  <si>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</si>
  <si>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</si>
  <si>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</si>
  <si>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</si>
  <si>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</si>
  <si>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</si>
  <si>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</si>
  <si>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</si>
  <si>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</si>
  <si>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</si>
  <si>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</si>
  <si>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</si>
  <si>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</si>
  <si>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</si>
  <si>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</si>
  <si>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</si>
  <si>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</si>
  <si>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</si>
  <si>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</si>
  <si>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</si>
  <si>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</si>
  <si>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</si>
  <si>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</si>
  <si>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</si>
  <si>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</si>
  <si>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</si>
  <si>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</si>
  <si>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</si>
  <si>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</si>
  <si>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</si>
  <si>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</si>
  <si>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</si>
  <si>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</si>
  <si>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</si>
  <si>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</si>
  <si>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</si>
  <si>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</si>
  <si>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</si>
  <si>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</si>
  <si>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</si>
  <si>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</si>
  <si>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</si>
  <si>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</si>
  <si>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</si>
  <si>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</si>
  <si>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</si>
  <si>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</si>
  <si>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</si>
  <si>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</si>
  <si>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</si>
  <si>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</si>
  <si>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</si>
  <si>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</si>
  <si>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</si>
  <si>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</si>
  <si>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</si>
  <si>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</si>
  <si>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</si>
  <si>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</si>
  <si>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</si>
  <si>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</si>
  <si>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</si>
  <si>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</si>
  <si>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</si>
  <si>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</si>
  <si>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</si>
  <si>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</si>
  <si>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</si>
  <si>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</si>
  <si>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</si>
  <si>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</si>
  <si>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</si>
  <si>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</si>
  <si>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</si>
  <si>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</si>
  <si>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</si>
  <si>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</si>
  <si>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</si>
  <si>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</si>
  <si>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</si>
  <si>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</si>
  <si>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</si>
  <si>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</si>
  <si>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</si>
  <si>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</si>
  <si>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</si>
  <si>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</si>
  <si>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</si>
  <si>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</si>
  <si>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</si>
  <si>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</si>
  <si>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</si>
  <si>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</si>
  <si>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</si>
  <si>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</si>
  <si>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</si>
  <si>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</si>
  <si>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</si>
  <si>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</si>
  <si>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</si>
  <si>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</si>
  <si>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</si>
  <si>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</si>
  <si>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</si>
  <si>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</si>
  <si>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</si>
  <si>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</si>
  <si>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</si>
  <si>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</si>
  <si>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</si>
  <si>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</si>
  <si>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</si>
  <si>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</si>
  <si>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</si>
  <si>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</si>
  <si>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</si>
  <si>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</si>
  <si>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</si>
  <si>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</si>
  <si>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</si>
  <si>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</si>
  <si>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</si>
  <si>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</si>
  <si>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</si>
  <si>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</si>
  <si>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</si>
  <si>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</si>
  <si>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</si>
  <si>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</si>
  <si>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</si>
  <si>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</si>
  <si>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</si>
  <si>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</si>
  <si>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</si>
  <si>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</si>
  <si>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</si>
  <si>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</si>
  <si>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</si>
  <si>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</si>
  <si>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</si>
  <si>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</si>
  <si>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</si>
  <si>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</si>
  <si>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</si>
  <si>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</si>
  <si>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</si>
  <si>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</si>
  <si>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</si>
  <si>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</si>
  <si>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</si>
  <si>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</si>
  <si>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</si>
  <si>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</si>
  <si>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</si>
  <si>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</si>
  <si>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</si>
  <si>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</si>
  <si>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</si>
  <si>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</si>
  <si>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</si>
  <si>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</si>
  <si>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</si>
  <si>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</si>
  <si>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</si>
  <si>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</si>
  <si>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</si>
  <si>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</si>
  <si>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</si>
  <si>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</si>
  <si>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</si>
  <si>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</si>
  <si>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</si>
  <si>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</si>
  <si>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(підпис)</t>
  </si>
  <si>
    <t>(ПІБ)</t>
  </si>
  <si>
    <t>Виконавець</t>
  </si>
  <si>
    <t xml:space="preserve">Телефон: </t>
  </si>
  <si>
    <t>Факс: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</si>
  <si>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</si>
  <si>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</si>
  <si>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</si>
  <si>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ПрАТ "Рівнеобленерго"</t>
  </si>
  <si>
    <t>https://www.roe.vsei.ua/</t>
  </si>
  <si>
    <t>05424874</t>
  </si>
  <si>
    <t>62X4988664773311</t>
  </si>
  <si>
    <t>33013, м. Рівне, вул. Кн. Володимира, буд. 71</t>
  </si>
  <si>
    <t>Сергій НЕВМЕРЖИЦЬКИЙ</t>
  </si>
  <si>
    <t>Людмила ДРОВЕЦЬКА</t>
  </si>
  <si>
    <t>(0362) 63-34-48</t>
  </si>
  <si>
    <t>Ludmyla.Drovetska@roe.vsei.ua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</si>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</sst>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0" borderId="0" xfId="0" applyFill="1" applyBorder="1"/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2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8" fillId="0" borderId="23" xfId="1" applyNumberFormat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49" fontId="8" fillId="0" borderId="22" xfId="1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22" xfId="0" applyFont="1" applyFill="1" applyBorder="1" applyAlignment="1">
      <alignment horizontal="left" vertical="center" wrapText="1" indent="3"/>
    </xf>
    <xf numFmtId="0" fontId="13" fillId="0" borderId="22" xfId="0" applyFont="1" applyFill="1" applyBorder="1"/>
    <xf numFmtId="0" fontId="13" fillId="0" borderId="22" xfId="0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22" xfId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/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left" vertical="center" wrapText="1"/>
    </xf>
    <xf numFmtId="164" fontId="13" fillId="0" borderId="22" xfId="0" applyNumberFormat="1" applyFont="1" applyFill="1" applyBorder="1" applyAlignment="1">
      <alignment horizontal="left" vertical="center" wrapText="1"/>
    </xf>
    <xf numFmtId="164" fontId="14" fillId="0" borderId="22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4" fillId="0" borderId="22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1" fontId="1" fillId="3" borderId="22" xfId="0" applyNumberFormat="1" applyFont="1" applyFill="1" applyBorder="1" applyProtection="1">
      <protection locked="0"/>
    </xf>
    <xf numFmtId="1" fontId="2" fillId="3" borderId="22" xfId="1" applyNumberFormat="1" applyFont="1" applyFill="1" applyBorder="1" applyAlignment="1" applyProtection="1">
      <alignment horizontal="center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1" fontId="1" fillId="3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/>
    </xf>
    <xf numFmtId="2" fontId="1" fillId="3" borderId="22" xfId="0" applyNumberFormat="1" applyFont="1" applyFill="1" applyBorder="1" applyProtection="1">
      <protection locked="0"/>
    </xf>
    <xf numFmtId="1" fontId="1" fillId="7" borderId="22" xfId="0" applyNumberFormat="1" applyFont="1" applyFill="1" applyBorder="1" applyAlignment="1" applyProtection="1">
      <alignment horizontal="center"/>
    </xf>
    <xf numFmtId="1" fontId="13" fillId="7" borderId="22" xfId="0" applyNumberFormat="1" applyFont="1" applyFill="1" applyBorder="1" applyAlignment="1" applyProtection="1">
      <alignment horizontal="center"/>
    </xf>
    <xf numFmtId="1" fontId="1" fillId="4" borderId="24" xfId="0" applyNumberFormat="1" applyFont="1" applyFill="1" applyBorder="1" applyAlignment="1">
      <alignment horizontal="center"/>
    </xf>
    <xf numFmtId="1" fontId="2" fillId="4" borderId="24" xfId="1" applyNumberFormat="1" applyFont="1" applyFill="1" applyBorder="1" applyAlignment="1">
      <alignment horizontal="center" vertical="top" wrapText="1"/>
    </xf>
    <xf numFmtId="1" fontId="4" fillId="7" borderId="22" xfId="0" applyNumberFormat="1" applyFont="1" applyFill="1" applyBorder="1" applyAlignment="1" applyProtection="1">
      <alignment horizontal="center" vertical="center" wrapText="1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7" borderId="22" xfId="0" applyNumberFormat="1" applyFont="1" applyFill="1" applyBorder="1" applyAlignment="1" applyProtection="1">
      <alignment horizontal="center" vertical="center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top" wrapText="1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 applyProtection="1">
      <alignment horizontal="center"/>
    </xf>
    <xf numFmtId="2" fontId="8" fillId="7" borderId="22" xfId="0" applyNumberFormat="1" applyFont="1" applyFill="1" applyBorder="1" applyAlignment="1" applyProtection="1">
      <alignment horizontal="center"/>
    </xf>
    <xf numFmtId="4" fontId="1" fillId="3" borderId="22" xfId="0" applyNumberFormat="1" applyFont="1" applyFill="1" applyBorder="1" applyProtection="1">
      <protection locked="0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center"/>
      <protection locked="0"/>
    </xf>
    <xf numFmtId="0" fontId="18" fillId="5" borderId="22" xfId="2" applyFont="1" applyFill="1" applyBorder="1" applyAlignment="1" applyProtection="1">
      <alignment horizontal="center" vertical="top"/>
      <protection locked="0"/>
    </xf>
    <xf numFmtId="0" fontId="6" fillId="5" borderId="22" xfId="0" applyFont="1" applyFill="1" applyBorder="1" applyAlignment="1" applyProtection="1">
      <alignment horizontal="center" vertical="top"/>
      <protection locked="0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2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4" fillId="0" borderId="25" xfId="1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4" xfId="0" applyNumberFormat="1" applyFont="1" applyFill="1" applyBorder="1" applyAlignment="1" applyProtection="1">
      <alignment horizontal="center" vertical="center"/>
      <protection locked="0"/>
    </xf>
    <xf numFmtId="49" fontId="5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</cellXfs>
  <cellStyles count="3">
    <cellStyle name="Iau?iue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141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na.Yaruta@roe.vsei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66"/>
  <sheetViews>
    <sheetView tabSelected="1" view="pageBreakPreview" topLeftCell="B110" zoomScaleNormal="70" zoomScaleSheetLayoutView="100" workbookViewId="0">
      <selection activeCell="E139" sqref="E139"/>
    </sheetView>
  </sheetViews>
  <sheetFormatPr defaultRowHeight="15.75" x14ac:dyDescent="0.25"/>
  <cols>
    <col min="2" max="2" width="7.7109375" style="100" customWidth="1"/>
    <col min="3" max="3" width="61.42578125" style="101" bestFit="1" customWidth="1"/>
    <col min="4" max="4" width="9.7109375" style="97" customWidth="1"/>
    <col min="5" max="5" width="14.7109375" style="102" customWidth="1"/>
    <col min="6" max="6" width="10.85546875" style="76" customWidth="1"/>
    <col min="7" max="7" width="14.5703125" style="76" customWidth="1"/>
    <col min="8" max="8" width="12.5703125" style="76" customWidth="1"/>
    <col min="9" max="9" width="14.85546875" style="76" customWidth="1"/>
    <col min="10" max="10" width="12.85546875" style="88" customWidth="1"/>
    <col min="11" max="11" width="14" style="88" customWidth="1"/>
    <col min="12" max="12" width="12.140625" style="88" customWidth="1"/>
    <col min="13" max="13" width="14.85546875" style="88" customWidth="1"/>
    <col min="14" max="14" width="12.42578125" style="88" customWidth="1"/>
    <col min="15" max="15" width="13.5703125" style="88" customWidth="1"/>
    <col min="16" max="16" width="15.42578125" style="88" customWidth="1"/>
    <col min="17" max="17" width="11.140625" style="88" customWidth="1"/>
    <col min="18" max="18" width="14.85546875" style="88" customWidth="1"/>
    <col min="19" max="19" width="14.5703125" customWidth="1"/>
    <col min="20" max="20" width="14.28515625" customWidth="1"/>
  </cols>
  <sheetData>
    <row r="1" spans="1:20" x14ac:dyDescent="0.25">
      <c r="A1" s="1"/>
      <c r="B1" s="18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ht="20.25" customHeight="1" x14ac:dyDescent="0.3">
      <c r="A2" s="1"/>
      <c r="B2" s="183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1:20" ht="20.25" customHeight="1" x14ac:dyDescent="0.25">
      <c r="B3" s="2"/>
      <c r="C3" s="2"/>
      <c r="D3" s="2"/>
      <c r="E3" s="2"/>
      <c r="F3" s="2"/>
      <c r="G3" s="2"/>
      <c r="H3" s="3"/>
      <c r="I3" s="4" t="s">
        <v>2</v>
      </c>
      <c r="J3" s="107" t="s">
        <v>301</v>
      </c>
      <c r="K3" s="4" t="s">
        <v>3</v>
      </c>
      <c r="L3" s="1"/>
      <c r="M3" s="1"/>
      <c r="N3" s="1"/>
      <c r="O3" s="1"/>
      <c r="P3" s="1"/>
      <c r="Q3" s="1"/>
      <c r="R3" s="1"/>
      <c r="S3" s="5"/>
      <c r="T3" s="5"/>
    </row>
    <row r="4" spans="1:20" ht="19.5" thickBot="1" x14ac:dyDescent="0.35">
      <c r="B4" s="4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5"/>
      <c r="T4" s="5"/>
    </row>
    <row r="5" spans="1:20" ht="35.25" customHeight="1" thickBot="1" x14ac:dyDescent="0.35">
      <c r="B5" s="184" t="s">
        <v>4</v>
      </c>
      <c r="C5" s="185"/>
      <c r="D5" s="185"/>
      <c r="E5" s="186"/>
      <c r="F5" s="184" t="s">
        <v>5</v>
      </c>
      <c r="G5" s="185"/>
      <c r="H5" s="186"/>
      <c r="I5" s="9"/>
      <c r="J5" s="8"/>
      <c r="K5" s="8"/>
      <c r="L5" s="1"/>
      <c r="M5" s="1"/>
      <c r="N5" s="10"/>
      <c r="O5" s="10"/>
      <c r="P5" s="10"/>
      <c r="Q5" s="187" t="s">
        <v>6</v>
      </c>
      <c r="R5" s="187"/>
      <c r="S5" s="187"/>
    </row>
    <row r="6" spans="1:20" ht="36" customHeight="1" x14ac:dyDescent="0.3">
      <c r="B6" s="188" t="s">
        <v>7</v>
      </c>
      <c r="C6" s="189"/>
      <c r="D6" s="189"/>
      <c r="E6" s="190"/>
      <c r="F6" s="191" t="s">
        <v>8</v>
      </c>
      <c r="G6" s="192"/>
      <c r="H6" s="193"/>
      <c r="I6" s="11"/>
      <c r="J6" s="8"/>
      <c r="K6" s="8"/>
      <c r="L6" s="1"/>
      <c r="M6" s="1"/>
      <c r="N6" s="12"/>
      <c r="O6" s="12"/>
      <c r="P6" s="12"/>
      <c r="Q6" s="175" t="s">
        <v>9</v>
      </c>
      <c r="R6" s="175"/>
      <c r="S6" s="175"/>
    </row>
    <row r="7" spans="1:20" ht="75.75" customHeight="1" x14ac:dyDescent="0.3">
      <c r="B7" s="188" t="s">
        <v>10</v>
      </c>
      <c r="C7" s="189"/>
      <c r="D7" s="189"/>
      <c r="E7" s="190"/>
      <c r="F7" s="194"/>
      <c r="G7" s="195"/>
      <c r="H7" s="196"/>
      <c r="I7" s="11"/>
      <c r="J7" s="8"/>
      <c r="K7" s="8"/>
      <c r="L7" s="1"/>
      <c r="M7" s="1"/>
      <c r="N7" s="13"/>
      <c r="O7" s="13"/>
      <c r="P7" s="13"/>
      <c r="Q7" s="203" t="s">
        <v>11</v>
      </c>
      <c r="R7" s="203"/>
      <c r="S7" s="203"/>
    </row>
    <row r="8" spans="1:20" ht="19.5" customHeight="1" thickBot="1" x14ac:dyDescent="0.35">
      <c r="B8" s="200"/>
      <c r="C8" s="201"/>
      <c r="D8" s="201"/>
      <c r="E8" s="202"/>
      <c r="F8" s="197"/>
      <c r="G8" s="198"/>
      <c r="H8" s="199"/>
      <c r="I8" s="11"/>
      <c r="J8" s="8"/>
      <c r="K8" s="8"/>
      <c r="L8" s="1"/>
      <c r="M8" s="1"/>
      <c r="N8" s="13"/>
      <c r="O8" s="13"/>
      <c r="P8" s="13"/>
      <c r="Q8" s="204" t="s">
        <v>12</v>
      </c>
      <c r="R8" s="204"/>
      <c r="S8" s="204"/>
    </row>
    <row r="9" spans="1:20" ht="19.5" thickBot="1" x14ac:dyDescent="0.35">
      <c r="B9" s="14"/>
      <c r="C9" s="15"/>
      <c r="D9" s="16"/>
      <c r="E9" s="17"/>
      <c r="F9" s="11"/>
      <c r="G9" s="11"/>
      <c r="H9" s="11"/>
      <c r="I9" s="11"/>
      <c r="J9" s="8"/>
      <c r="K9" s="8"/>
      <c r="L9" s="8"/>
      <c r="M9" s="8"/>
      <c r="N9" s="8"/>
      <c r="O9" s="18"/>
      <c r="P9" s="18"/>
      <c r="Q9" s="19"/>
      <c r="R9" s="19"/>
      <c r="S9" s="5"/>
      <c r="T9" s="5"/>
    </row>
    <row r="10" spans="1:20" ht="18.75" x14ac:dyDescent="0.3">
      <c r="B10" s="178" t="s">
        <v>13</v>
      </c>
      <c r="C10" s="179"/>
      <c r="D10" s="20"/>
      <c r="E10" s="21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4"/>
      <c r="R10" s="24"/>
      <c r="S10" s="24"/>
      <c r="T10" s="25"/>
    </row>
    <row r="11" spans="1:20" ht="15.75" customHeight="1" x14ac:dyDescent="0.25">
      <c r="B11" s="174" t="s">
        <v>14</v>
      </c>
      <c r="C11" s="175"/>
      <c r="D11" s="180" t="s">
        <v>292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1"/>
    </row>
    <row r="12" spans="1:20" ht="20.25" customHeight="1" x14ac:dyDescent="0.25">
      <c r="B12" s="168" t="s">
        <v>15</v>
      </c>
      <c r="C12" s="169"/>
      <c r="D12" s="170" t="s">
        <v>293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</row>
    <row r="13" spans="1:20" ht="15.75" customHeight="1" x14ac:dyDescent="0.25">
      <c r="B13" s="168" t="s">
        <v>16</v>
      </c>
      <c r="C13" s="169"/>
      <c r="D13" s="170" t="s">
        <v>294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</row>
    <row r="14" spans="1:20" ht="34.5" customHeight="1" x14ac:dyDescent="0.25">
      <c r="A14" s="26"/>
      <c r="B14" s="168" t="s">
        <v>17</v>
      </c>
      <c r="C14" s="169"/>
      <c r="D14" s="172" t="s">
        <v>295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</row>
    <row r="15" spans="1:20" ht="18.75" customHeight="1" x14ac:dyDescent="0.25">
      <c r="A15" s="26"/>
      <c r="B15" s="174" t="s">
        <v>18</v>
      </c>
      <c r="C15" s="175"/>
      <c r="D15" s="176" t="s">
        <v>296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7"/>
    </row>
    <row r="16" spans="1:20" ht="16.5" customHeight="1" thickBot="1" x14ac:dyDescent="0.3">
      <c r="A16" s="26"/>
      <c r="B16" s="27"/>
      <c r="C16" s="28"/>
      <c r="D16" s="147" t="s">
        <v>19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8"/>
    </row>
    <row r="17" spans="2:20" s="19" customFormat="1" x14ac:dyDescent="0.25">
      <c r="B17" s="29"/>
      <c r="C17" s="30"/>
      <c r="D17" s="31"/>
      <c r="E17" s="32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4"/>
      <c r="Q17" s="34"/>
      <c r="R17" s="34"/>
    </row>
    <row r="18" spans="2:20" s="19" customFormat="1" ht="15.75" customHeight="1" x14ac:dyDescent="0.25">
      <c r="B18" s="149" t="s">
        <v>20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</row>
    <row r="19" spans="2:20" s="19" customFormat="1" ht="15.75" customHeight="1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 s="19" customFormat="1" ht="26.25" customHeight="1" x14ac:dyDescent="0.25">
      <c r="B20" s="144" t="s">
        <v>21</v>
      </c>
      <c r="C20" s="141" t="s">
        <v>22</v>
      </c>
      <c r="D20" s="144" t="s">
        <v>23</v>
      </c>
      <c r="E20" s="150" t="s">
        <v>24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</row>
    <row r="21" spans="2:20" s="19" customFormat="1" ht="35.25" customHeight="1" x14ac:dyDescent="0.25">
      <c r="B21" s="139"/>
      <c r="C21" s="142"/>
      <c r="D21" s="139"/>
      <c r="E21" s="153" t="s">
        <v>25</v>
      </c>
      <c r="F21" s="154"/>
      <c r="G21" s="154"/>
      <c r="H21" s="154"/>
      <c r="I21" s="154"/>
      <c r="J21" s="154"/>
      <c r="K21" s="154"/>
      <c r="L21" s="155"/>
      <c r="M21" s="156" t="s">
        <v>26</v>
      </c>
      <c r="N21" s="157"/>
      <c r="O21" s="157"/>
      <c r="P21" s="157"/>
      <c r="Q21" s="157"/>
      <c r="R21" s="157"/>
      <c r="S21" s="157"/>
      <c r="T21" s="158"/>
    </row>
    <row r="22" spans="2:20" s="19" customFormat="1" ht="43.5" customHeight="1" x14ac:dyDescent="0.25">
      <c r="B22" s="139"/>
      <c r="C22" s="142"/>
      <c r="D22" s="139"/>
      <c r="E22" s="159" t="s">
        <v>27</v>
      </c>
      <c r="F22" s="160" t="s">
        <v>28</v>
      </c>
      <c r="G22" s="161"/>
      <c r="H22" s="161"/>
      <c r="I22" s="161"/>
      <c r="J22" s="161"/>
      <c r="K22" s="162"/>
      <c r="L22" s="163" t="s">
        <v>29</v>
      </c>
      <c r="M22" s="165" t="s">
        <v>27</v>
      </c>
      <c r="N22" s="160" t="s">
        <v>30</v>
      </c>
      <c r="O22" s="161"/>
      <c r="P22" s="161"/>
      <c r="Q22" s="161"/>
      <c r="R22" s="161"/>
      <c r="S22" s="162"/>
      <c r="T22" s="163" t="s">
        <v>29</v>
      </c>
    </row>
    <row r="23" spans="2:20" s="38" customFormat="1" ht="57" customHeight="1" x14ac:dyDescent="0.25">
      <c r="B23" s="140"/>
      <c r="C23" s="143"/>
      <c r="D23" s="140"/>
      <c r="E23" s="159"/>
      <c r="F23" s="35" t="s">
        <v>31</v>
      </c>
      <c r="G23" s="36" t="s">
        <v>32</v>
      </c>
      <c r="H23" s="36" t="s">
        <v>33</v>
      </c>
      <c r="I23" s="35" t="s">
        <v>34</v>
      </c>
      <c r="J23" s="37" t="s">
        <v>35</v>
      </c>
      <c r="K23" s="37" t="s">
        <v>36</v>
      </c>
      <c r="L23" s="164"/>
      <c r="M23" s="166"/>
      <c r="N23" s="35" t="s">
        <v>31</v>
      </c>
      <c r="O23" s="36" t="s">
        <v>37</v>
      </c>
      <c r="P23" s="36" t="s">
        <v>33</v>
      </c>
      <c r="Q23" s="35" t="s">
        <v>34</v>
      </c>
      <c r="R23" s="37" t="s">
        <v>35</v>
      </c>
      <c r="S23" s="37" t="s">
        <v>36</v>
      </c>
      <c r="T23" s="164"/>
    </row>
    <row r="24" spans="2:20" s="19" customFormat="1" ht="18.75" customHeight="1" x14ac:dyDescent="0.25">
      <c r="B24" s="39" t="s">
        <v>38</v>
      </c>
      <c r="C24" s="40" t="s">
        <v>39</v>
      </c>
      <c r="D24" s="39" t="s">
        <v>40</v>
      </c>
      <c r="E24" s="41">
        <v>1</v>
      </c>
      <c r="F24" s="41">
        <v>2</v>
      </c>
      <c r="G24" s="41">
        <v>3</v>
      </c>
      <c r="H24" s="41">
        <v>4</v>
      </c>
      <c r="I24" s="41">
        <v>5</v>
      </c>
      <c r="J24" s="41">
        <v>6</v>
      </c>
      <c r="K24" s="41">
        <v>7</v>
      </c>
      <c r="L24" s="41">
        <v>8</v>
      </c>
      <c r="M24" s="41">
        <v>9</v>
      </c>
      <c r="N24" s="41">
        <v>10</v>
      </c>
      <c r="O24" s="41">
        <v>11</v>
      </c>
      <c r="P24" s="41">
        <v>12</v>
      </c>
      <c r="Q24" s="41">
        <v>13</v>
      </c>
      <c r="R24" s="41">
        <v>14</v>
      </c>
      <c r="S24" s="41">
        <v>15</v>
      </c>
      <c r="T24" s="41">
        <v>16</v>
      </c>
    </row>
    <row r="25" spans="2:20" s="45" customFormat="1" ht="15.75" customHeight="1" x14ac:dyDescent="0.25">
      <c r="B25" s="42" t="s">
        <v>41</v>
      </c>
      <c r="C25" s="43" t="s">
        <v>42</v>
      </c>
      <c r="D25" s="44" t="s">
        <v>43</v>
      </c>
      <c r="E25" s="111">
        <f>F25+I25+L25</f>
        <v>0</v>
      </c>
      <c r="F25" s="111">
        <f>G25+H25</f>
        <v>0</v>
      </c>
      <c r="G25" s="111">
        <f>SUM(G26:G31)</f>
        <v>0</v>
      </c>
      <c r="H25" s="111">
        <f t="shared" ref="H25:L25" si="0">SUM(H26:H31)</f>
        <v>0</v>
      </c>
      <c r="I25" s="111">
        <f t="shared" si="0"/>
        <v>0</v>
      </c>
      <c r="J25" s="111">
        <f t="shared" si="0"/>
        <v>0</v>
      </c>
      <c r="K25" s="111">
        <f t="shared" si="0"/>
        <v>0</v>
      </c>
      <c r="L25" s="111">
        <f t="shared" si="0"/>
        <v>0</v>
      </c>
      <c r="M25" s="111">
        <f>N25+Q25+T25</f>
        <v>0</v>
      </c>
      <c r="N25" s="111">
        <f>O25+P25</f>
        <v>0</v>
      </c>
      <c r="O25" s="112">
        <f>SUM(O26:O31)</f>
        <v>0</v>
      </c>
      <c r="P25" s="112">
        <f t="shared" ref="P25:T25" si="1">SUM(P26:P31)</f>
        <v>0</v>
      </c>
      <c r="Q25" s="112">
        <f>SUM(Q26:Q31)</f>
        <v>0</v>
      </c>
      <c r="R25" s="112">
        <f t="shared" si="1"/>
        <v>0</v>
      </c>
      <c r="S25" s="112">
        <f t="shared" si="1"/>
        <v>0</v>
      </c>
      <c r="T25" s="112">
        <f t="shared" si="1"/>
        <v>0</v>
      </c>
    </row>
    <row r="26" spans="2:20" s="45" customFormat="1" ht="15.75" customHeight="1" x14ac:dyDescent="0.25">
      <c r="B26" s="42" t="s">
        <v>44</v>
      </c>
      <c r="C26" s="46" t="s">
        <v>45</v>
      </c>
      <c r="D26" s="44" t="s">
        <v>46</v>
      </c>
      <c r="E26" s="111">
        <f t="shared" ref="E26:E78" si="2">F26+I26+L26</f>
        <v>0</v>
      </c>
      <c r="F26" s="111">
        <f t="shared" ref="F26:F78" si="3">G26+H26</f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11">
        <f t="shared" ref="M26:M78" si="4">N26+Q26+T26</f>
        <v>0</v>
      </c>
      <c r="N26" s="111">
        <f t="shared" ref="N26:N78" si="5">O26+P26</f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</row>
    <row r="27" spans="2:20" s="45" customFormat="1" ht="15.75" customHeight="1" x14ac:dyDescent="0.25">
      <c r="B27" s="42" t="s">
        <v>47</v>
      </c>
      <c r="C27" s="46" t="s">
        <v>48</v>
      </c>
      <c r="D27" s="44" t="s">
        <v>49</v>
      </c>
      <c r="E27" s="111">
        <f t="shared" si="2"/>
        <v>0</v>
      </c>
      <c r="F27" s="111">
        <f t="shared" si="3"/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11">
        <f t="shared" si="4"/>
        <v>0</v>
      </c>
      <c r="N27" s="111">
        <f t="shared" si="5"/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</row>
    <row r="28" spans="2:20" s="45" customFormat="1" ht="15.75" customHeight="1" x14ac:dyDescent="0.25">
      <c r="B28" s="42" t="s">
        <v>50</v>
      </c>
      <c r="C28" s="46" t="s">
        <v>51</v>
      </c>
      <c r="D28" s="44" t="s">
        <v>52</v>
      </c>
      <c r="E28" s="111">
        <f t="shared" si="2"/>
        <v>0</v>
      </c>
      <c r="F28" s="111">
        <f t="shared" si="3"/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11">
        <f t="shared" si="4"/>
        <v>0</v>
      </c>
      <c r="N28" s="111">
        <f t="shared" si="5"/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</row>
    <row r="29" spans="2:20" s="45" customFormat="1" ht="15.75" customHeight="1" x14ac:dyDescent="0.25">
      <c r="B29" s="42" t="s">
        <v>53</v>
      </c>
      <c r="C29" s="46" t="s">
        <v>54</v>
      </c>
      <c r="D29" s="44" t="s">
        <v>55</v>
      </c>
      <c r="E29" s="111">
        <f t="shared" si="2"/>
        <v>0</v>
      </c>
      <c r="F29" s="111">
        <f t="shared" si="3"/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11">
        <f t="shared" si="4"/>
        <v>0</v>
      </c>
      <c r="N29" s="111">
        <f t="shared" si="5"/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</row>
    <row r="30" spans="2:20" s="45" customFormat="1" ht="15.75" customHeight="1" x14ac:dyDescent="0.25">
      <c r="B30" s="42" t="s">
        <v>56</v>
      </c>
      <c r="C30" s="46" t="s">
        <v>57</v>
      </c>
      <c r="D30" s="44" t="s">
        <v>58</v>
      </c>
      <c r="E30" s="111">
        <f t="shared" si="2"/>
        <v>0</v>
      </c>
      <c r="F30" s="111">
        <f t="shared" si="3"/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1">
        <f t="shared" si="4"/>
        <v>0</v>
      </c>
      <c r="N30" s="111">
        <f t="shared" si="5"/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</row>
    <row r="31" spans="2:20" s="45" customFormat="1" ht="15.75" customHeight="1" x14ac:dyDescent="0.25">
      <c r="B31" s="42" t="s">
        <v>59</v>
      </c>
      <c r="C31" s="46" t="s">
        <v>60</v>
      </c>
      <c r="D31" s="44" t="s">
        <v>61</v>
      </c>
      <c r="E31" s="111">
        <f t="shared" si="2"/>
        <v>0</v>
      </c>
      <c r="F31" s="111">
        <f t="shared" si="3"/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11">
        <f t="shared" si="4"/>
        <v>0</v>
      </c>
      <c r="N31" s="111">
        <f t="shared" si="5"/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</row>
    <row r="32" spans="2:20" s="45" customFormat="1" ht="15.75" customHeight="1" x14ac:dyDescent="0.25">
      <c r="B32" s="42" t="s">
        <v>62</v>
      </c>
      <c r="C32" s="47" t="s">
        <v>63</v>
      </c>
      <c r="D32" s="44" t="s">
        <v>64</v>
      </c>
      <c r="E32" s="111">
        <f t="shared" si="2"/>
        <v>0</v>
      </c>
      <c r="F32" s="111">
        <f t="shared" si="3"/>
        <v>0</v>
      </c>
      <c r="G32" s="111">
        <f>SUM(G33:G40)</f>
        <v>0</v>
      </c>
      <c r="H32" s="111">
        <f t="shared" ref="H32:K32" si="6">SUM(H33:H40)</f>
        <v>0</v>
      </c>
      <c r="I32" s="111">
        <f t="shared" si="6"/>
        <v>0</v>
      </c>
      <c r="J32" s="111">
        <f>SUM(J33:J40)</f>
        <v>0</v>
      </c>
      <c r="K32" s="111">
        <f t="shared" si="6"/>
        <v>0</v>
      </c>
      <c r="L32" s="113"/>
      <c r="M32" s="111">
        <f t="shared" si="4"/>
        <v>0</v>
      </c>
      <c r="N32" s="111">
        <f t="shared" si="5"/>
        <v>0</v>
      </c>
      <c r="O32" s="111">
        <f>SUM(O33:O40)</f>
        <v>0</v>
      </c>
      <c r="P32" s="111">
        <f t="shared" ref="P32:S32" si="7">SUM(P33:P40)</f>
        <v>0</v>
      </c>
      <c r="Q32" s="111">
        <f>SUM(Q33:Q40)</f>
        <v>0</v>
      </c>
      <c r="R32" s="111">
        <f t="shared" si="7"/>
        <v>0</v>
      </c>
      <c r="S32" s="111">
        <f t="shared" si="7"/>
        <v>0</v>
      </c>
      <c r="T32" s="113"/>
    </row>
    <row r="33" spans="2:20" s="45" customFormat="1" ht="15.75" customHeight="1" x14ac:dyDescent="0.25">
      <c r="B33" s="42" t="s">
        <v>65</v>
      </c>
      <c r="C33" s="46" t="s">
        <v>66</v>
      </c>
      <c r="D33" s="44" t="s">
        <v>67</v>
      </c>
      <c r="E33" s="111">
        <f t="shared" si="2"/>
        <v>0</v>
      </c>
      <c r="F33" s="111">
        <f t="shared" si="3"/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13"/>
      <c r="M33" s="111">
        <f t="shared" si="4"/>
        <v>0</v>
      </c>
      <c r="N33" s="111">
        <f t="shared" si="5"/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13"/>
    </row>
    <row r="34" spans="2:20" s="45" customFormat="1" ht="15.75" customHeight="1" x14ac:dyDescent="0.25">
      <c r="B34" s="42" t="s">
        <v>68</v>
      </c>
      <c r="C34" s="46" t="s">
        <v>69</v>
      </c>
      <c r="D34" s="44" t="s">
        <v>70</v>
      </c>
      <c r="E34" s="111">
        <f t="shared" si="2"/>
        <v>0</v>
      </c>
      <c r="F34" s="111">
        <f t="shared" si="3"/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13"/>
      <c r="M34" s="111">
        <f t="shared" si="4"/>
        <v>0</v>
      </c>
      <c r="N34" s="111">
        <f t="shared" si="5"/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13"/>
    </row>
    <row r="35" spans="2:20" s="45" customFormat="1" ht="15.75" customHeight="1" x14ac:dyDescent="0.25">
      <c r="B35" s="42" t="s">
        <v>71</v>
      </c>
      <c r="C35" s="46" t="s">
        <v>72</v>
      </c>
      <c r="D35" s="44" t="s">
        <v>73</v>
      </c>
      <c r="E35" s="111">
        <f t="shared" si="2"/>
        <v>0</v>
      </c>
      <c r="F35" s="111">
        <f t="shared" si="3"/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13"/>
      <c r="M35" s="111">
        <f t="shared" si="4"/>
        <v>0</v>
      </c>
      <c r="N35" s="111">
        <f t="shared" si="5"/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13"/>
    </row>
    <row r="36" spans="2:20" s="45" customFormat="1" ht="15.75" customHeight="1" x14ac:dyDescent="0.25">
      <c r="B36" s="42" t="s">
        <v>74</v>
      </c>
      <c r="C36" s="46" t="s">
        <v>75</v>
      </c>
      <c r="D36" s="44" t="s">
        <v>76</v>
      </c>
      <c r="E36" s="111">
        <f t="shared" si="2"/>
        <v>0</v>
      </c>
      <c r="F36" s="111">
        <f t="shared" si="3"/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13"/>
      <c r="M36" s="111">
        <f t="shared" si="4"/>
        <v>0</v>
      </c>
      <c r="N36" s="111">
        <f t="shared" si="5"/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13"/>
    </row>
    <row r="37" spans="2:20" s="45" customFormat="1" ht="15.75" customHeight="1" x14ac:dyDescent="0.25">
      <c r="B37" s="42" t="s">
        <v>77</v>
      </c>
      <c r="C37" s="46" t="s">
        <v>78</v>
      </c>
      <c r="D37" s="44" t="s">
        <v>79</v>
      </c>
      <c r="E37" s="111">
        <f t="shared" si="2"/>
        <v>0</v>
      </c>
      <c r="F37" s="111">
        <f t="shared" si="3"/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13"/>
      <c r="M37" s="111">
        <f t="shared" si="4"/>
        <v>0</v>
      </c>
      <c r="N37" s="111">
        <f t="shared" si="5"/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3"/>
    </row>
    <row r="38" spans="2:20" s="45" customFormat="1" ht="15.75" customHeight="1" x14ac:dyDescent="0.25">
      <c r="B38" s="42" t="s">
        <v>80</v>
      </c>
      <c r="C38" s="46" t="s">
        <v>81</v>
      </c>
      <c r="D38" s="44" t="s">
        <v>82</v>
      </c>
      <c r="E38" s="111">
        <f t="shared" si="2"/>
        <v>0</v>
      </c>
      <c r="F38" s="111">
        <f t="shared" si="3"/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13"/>
      <c r="M38" s="111">
        <f t="shared" si="4"/>
        <v>0</v>
      </c>
      <c r="N38" s="111">
        <f t="shared" si="5"/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3"/>
    </row>
    <row r="39" spans="2:20" s="45" customFormat="1" ht="15.75" customHeight="1" x14ac:dyDescent="0.25">
      <c r="B39" s="42" t="s">
        <v>83</v>
      </c>
      <c r="C39" s="46" t="s">
        <v>84</v>
      </c>
      <c r="D39" s="44" t="s">
        <v>85</v>
      </c>
      <c r="E39" s="111">
        <f t="shared" si="2"/>
        <v>0</v>
      </c>
      <c r="F39" s="111">
        <f t="shared" si="3"/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13"/>
      <c r="M39" s="111">
        <f t="shared" si="4"/>
        <v>0</v>
      </c>
      <c r="N39" s="111">
        <f t="shared" si="5"/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13"/>
    </row>
    <row r="40" spans="2:20" s="45" customFormat="1" ht="15.75" customHeight="1" x14ac:dyDescent="0.25">
      <c r="B40" s="42" t="s">
        <v>86</v>
      </c>
      <c r="C40" s="46" t="s">
        <v>60</v>
      </c>
      <c r="D40" s="44" t="s">
        <v>87</v>
      </c>
      <c r="E40" s="111">
        <f t="shared" si="2"/>
        <v>0</v>
      </c>
      <c r="F40" s="111">
        <f t="shared" si="3"/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13"/>
      <c r="M40" s="111">
        <f t="shared" si="4"/>
        <v>0</v>
      </c>
      <c r="N40" s="111">
        <f t="shared" si="5"/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13"/>
    </row>
    <row r="41" spans="2:20" s="45" customFormat="1" ht="15.75" customHeight="1" x14ac:dyDescent="0.25">
      <c r="B41" s="42" t="s">
        <v>88</v>
      </c>
      <c r="C41" s="47" t="s">
        <v>89</v>
      </c>
      <c r="D41" s="44" t="s">
        <v>90</v>
      </c>
      <c r="E41" s="111">
        <f t="shared" si="2"/>
        <v>4</v>
      </c>
      <c r="F41" s="111">
        <f t="shared" si="3"/>
        <v>4</v>
      </c>
      <c r="G41" s="111">
        <f>SUM(G42:G44)</f>
        <v>4</v>
      </c>
      <c r="H41" s="111">
        <f t="shared" ref="H41:K41" si="8">SUM(H42:H44)</f>
        <v>0</v>
      </c>
      <c r="I41" s="111">
        <f t="shared" si="8"/>
        <v>0</v>
      </c>
      <c r="J41" s="111">
        <f>SUM(J42:J44)</f>
        <v>0</v>
      </c>
      <c r="K41" s="111">
        <f t="shared" si="8"/>
        <v>0</v>
      </c>
      <c r="L41" s="113"/>
      <c r="M41" s="111">
        <f t="shared" si="4"/>
        <v>0</v>
      </c>
      <c r="N41" s="111">
        <f t="shared" si="5"/>
        <v>0</v>
      </c>
      <c r="O41" s="111">
        <f>SUM(O42:O44)</f>
        <v>0</v>
      </c>
      <c r="P41" s="111">
        <f>SUM(P42:P44)</f>
        <v>0</v>
      </c>
      <c r="Q41" s="111">
        <f t="shared" ref="Q41:S41" si="9">SUM(Q42:Q44)</f>
        <v>0</v>
      </c>
      <c r="R41" s="111">
        <f t="shared" si="9"/>
        <v>0</v>
      </c>
      <c r="S41" s="111">
        <f t="shared" si="9"/>
        <v>0</v>
      </c>
      <c r="T41" s="113"/>
    </row>
    <row r="42" spans="2:20" s="45" customFormat="1" ht="15.75" customHeight="1" x14ac:dyDescent="0.25">
      <c r="B42" s="42" t="s">
        <v>91</v>
      </c>
      <c r="C42" s="46" t="s">
        <v>92</v>
      </c>
      <c r="D42" s="44" t="s">
        <v>93</v>
      </c>
      <c r="E42" s="111">
        <f t="shared" si="2"/>
        <v>3</v>
      </c>
      <c r="F42" s="111">
        <f t="shared" si="3"/>
        <v>3</v>
      </c>
      <c r="G42" s="106">
        <v>3</v>
      </c>
      <c r="H42" s="106">
        <v>0</v>
      </c>
      <c r="I42" s="106">
        <v>0</v>
      </c>
      <c r="J42" s="106">
        <v>0</v>
      </c>
      <c r="K42" s="106">
        <v>0</v>
      </c>
      <c r="L42" s="113"/>
      <c r="M42" s="111">
        <f t="shared" si="4"/>
        <v>0</v>
      </c>
      <c r="N42" s="111">
        <f t="shared" si="5"/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13"/>
    </row>
    <row r="43" spans="2:20" s="45" customFormat="1" ht="15.75" customHeight="1" x14ac:dyDescent="0.25">
      <c r="B43" s="42" t="s">
        <v>94</v>
      </c>
      <c r="C43" s="46" t="s">
        <v>95</v>
      </c>
      <c r="D43" s="44" t="s">
        <v>96</v>
      </c>
      <c r="E43" s="111">
        <f t="shared" si="2"/>
        <v>1</v>
      </c>
      <c r="F43" s="111">
        <f t="shared" si="3"/>
        <v>1</v>
      </c>
      <c r="G43" s="106">
        <v>1</v>
      </c>
      <c r="H43" s="106">
        <v>0</v>
      </c>
      <c r="I43" s="106">
        <v>0</v>
      </c>
      <c r="J43" s="106">
        <v>0</v>
      </c>
      <c r="K43" s="106">
        <v>0</v>
      </c>
      <c r="L43" s="113"/>
      <c r="M43" s="111">
        <f t="shared" si="4"/>
        <v>0</v>
      </c>
      <c r="N43" s="111">
        <f t="shared" si="5"/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13"/>
    </row>
    <row r="44" spans="2:20" s="45" customFormat="1" ht="15.75" customHeight="1" x14ac:dyDescent="0.25">
      <c r="B44" s="42" t="s">
        <v>97</v>
      </c>
      <c r="C44" s="46" t="s">
        <v>60</v>
      </c>
      <c r="D44" s="44" t="s">
        <v>98</v>
      </c>
      <c r="E44" s="111">
        <f t="shared" si="2"/>
        <v>0</v>
      </c>
      <c r="F44" s="111">
        <f t="shared" si="3"/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13"/>
      <c r="M44" s="111">
        <f t="shared" si="4"/>
        <v>0</v>
      </c>
      <c r="N44" s="111">
        <f t="shared" si="5"/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13"/>
    </row>
    <row r="45" spans="2:20" s="45" customFormat="1" ht="15.75" customHeight="1" x14ac:dyDescent="0.25">
      <c r="B45" s="42" t="s">
        <v>99</v>
      </c>
      <c r="C45" s="47" t="s">
        <v>100</v>
      </c>
      <c r="D45" s="44" t="s">
        <v>101</v>
      </c>
      <c r="E45" s="111">
        <f t="shared" si="2"/>
        <v>0</v>
      </c>
      <c r="F45" s="111">
        <f t="shared" si="3"/>
        <v>0</v>
      </c>
      <c r="G45" s="111">
        <f>SUM(G46:G52)</f>
        <v>0</v>
      </c>
      <c r="H45" s="111">
        <f t="shared" ref="H45:K45" si="10">SUM(H46:H52)</f>
        <v>0</v>
      </c>
      <c r="I45" s="111">
        <f t="shared" si="10"/>
        <v>0</v>
      </c>
      <c r="J45" s="111">
        <f t="shared" si="10"/>
        <v>0</v>
      </c>
      <c r="K45" s="111">
        <f t="shared" si="10"/>
        <v>0</v>
      </c>
      <c r="L45" s="113"/>
      <c r="M45" s="111">
        <f t="shared" si="4"/>
        <v>0</v>
      </c>
      <c r="N45" s="111">
        <f t="shared" si="5"/>
        <v>0</v>
      </c>
      <c r="O45" s="111">
        <f>SUM(O46:O52)</f>
        <v>0</v>
      </c>
      <c r="P45" s="111">
        <f>SUM(P46:P52)</f>
        <v>0</v>
      </c>
      <c r="Q45" s="111">
        <f t="shared" ref="Q45:S45" si="11">SUM(Q46:Q52)</f>
        <v>0</v>
      </c>
      <c r="R45" s="111">
        <f t="shared" si="11"/>
        <v>0</v>
      </c>
      <c r="S45" s="111">
        <f t="shared" si="11"/>
        <v>0</v>
      </c>
      <c r="T45" s="113"/>
    </row>
    <row r="46" spans="2:20" s="45" customFormat="1" ht="15.75" customHeight="1" x14ac:dyDescent="0.25">
      <c r="B46" s="42" t="s">
        <v>102</v>
      </c>
      <c r="C46" s="46" t="s">
        <v>103</v>
      </c>
      <c r="D46" s="44" t="s">
        <v>104</v>
      </c>
      <c r="E46" s="111">
        <f t="shared" si="2"/>
        <v>0</v>
      </c>
      <c r="F46" s="111">
        <f t="shared" si="3"/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13"/>
      <c r="M46" s="111">
        <f t="shared" si="4"/>
        <v>0</v>
      </c>
      <c r="N46" s="111">
        <f t="shared" si="5"/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13"/>
    </row>
    <row r="47" spans="2:20" s="45" customFormat="1" ht="15.75" customHeight="1" x14ac:dyDescent="0.25">
      <c r="B47" s="42" t="s">
        <v>105</v>
      </c>
      <c r="C47" s="46" t="s">
        <v>106</v>
      </c>
      <c r="D47" s="44" t="s">
        <v>107</v>
      </c>
      <c r="E47" s="111">
        <f t="shared" si="2"/>
        <v>0</v>
      </c>
      <c r="F47" s="111">
        <f t="shared" si="3"/>
        <v>0</v>
      </c>
      <c r="G47" s="106">
        <v>0</v>
      </c>
      <c r="H47" s="106">
        <v>0</v>
      </c>
      <c r="I47" s="106">
        <v>0</v>
      </c>
      <c r="J47" s="106">
        <v>0</v>
      </c>
      <c r="K47" s="106">
        <v>0</v>
      </c>
      <c r="L47" s="113"/>
      <c r="M47" s="111">
        <f t="shared" si="4"/>
        <v>0</v>
      </c>
      <c r="N47" s="111">
        <f t="shared" si="5"/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13"/>
    </row>
    <row r="48" spans="2:20" s="45" customFormat="1" ht="15.75" customHeight="1" x14ac:dyDescent="0.25">
      <c r="B48" s="42" t="s">
        <v>108</v>
      </c>
      <c r="C48" s="46" t="s">
        <v>109</v>
      </c>
      <c r="D48" s="44" t="s">
        <v>110</v>
      </c>
      <c r="E48" s="111">
        <f t="shared" si="2"/>
        <v>0</v>
      </c>
      <c r="F48" s="111">
        <f t="shared" si="3"/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13"/>
      <c r="M48" s="111">
        <f t="shared" si="4"/>
        <v>0</v>
      </c>
      <c r="N48" s="111">
        <f t="shared" si="5"/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13"/>
    </row>
    <row r="49" spans="2:20" s="45" customFormat="1" ht="15.75" customHeight="1" x14ac:dyDescent="0.25">
      <c r="B49" s="42" t="s">
        <v>111</v>
      </c>
      <c r="C49" s="46" t="s">
        <v>112</v>
      </c>
      <c r="D49" s="44" t="s">
        <v>113</v>
      </c>
      <c r="E49" s="111">
        <f t="shared" si="2"/>
        <v>0</v>
      </c>
      <c r="F49" s="111">
        <f t="shared" si="3"/>
        <v>0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13"/>
      <c r="M49" s="111">
        <f t="shared" si="4"/>
        <v>0</v>
      </c>
      <c r="N49" s="111">
        <f t="shared" si="5"/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0</v>
      </c>
      <c r="T49" s="113"/>
    </row>
    <row r="50" spans="2:20" s="45" customFormat="1" ht="15.75" customHeight="1" x14ac:dyDescent="0.25">
      <c r="B50" s="42" t="s">
        <v>114</v>
      </c>
      <c r="C50" s="46" t="s">
        <v>115</v>
      </c>
      <c r="D50" s="44" t="s">
        <v>116</v>
      </c>
      <c r="E50" s="111">
        <f t="shared" si="2"/>
        <v>0</v>
      </c>
      <c r="F50" s="111">
        <f t="shared" si="3"/>
        <v>0</v>
      </c>
      <c r="G50" s="106">
        <v>0</v>
      </c>
      <c r="H50" s="106">
        <v>0</v>
      </c>
      <c r="I50" s="106">
        <v>0</v>
      </c>
      <c r="J50" s="106">
        <v>0</v>
      </c>
      <c r="K50" s="106">
        <v>0</v>
      </c>
      <c r="L50" s="113"/>
      <c r="M50" s="111">
        <f t="shared" si="4"/>
        <v>0</v>
      </c>
      <c r="N50" s="111">
        <f t="shared" si="5"/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13"/>
    </row>
    <row r="51" spans="2:20" s="45" customFormat="1" ht="15.75" customHeight="1" x14ac:dyDescent="0.25">
      <c r="B51" s="42" t="s">
        <v>117</v>
      </c>
      <c r="C51" s="46" t="s">
        <v>118</v>
      </c>
      <c r="D51" s="44" t="s">
        <v>119</v>
      </c>
      <c r="E51" s="111">
        <f t="shared" si="2"/>
        <v>0</v>
      </c>
      <c r="F51" s="111">
        <f t="shared" si="3"/>
        <v>0</v>
      </c>
      <c r="G51" s="106">
        <v>0</v>
      </c>
      <c r="H51" s="106">
        <v>0</v>
      </c>
      <c r="I51" s="106">
        <v>0</v>
      </c>
      <c r="J51" s="106">
        <v>0</v>
      </c>
      <c r="K51" s="106">
        <v>0</v>
      </c>
      <c r="L51" s="113"/>
      <c r="M51" s="111">
        <f t="shared" si="4"/>
        <v>0</v>
      </c>
      <c r="N51" s="111">
        <f t="shared" si="5"/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13"/>
    </row>
    <row r="52" spans="2:20" s="45" customFormat="1" ht="15.75" customHeight="1" x14ac:dyDescent="0.25">
      <c r="B52" s="42" t="s">
        <v>120</v>
      </c>
      <c r="C52" s="46" t="s">
        <v>60</v>
      </c>
      <c r="D52" s="44" t="s">
        <v>121</v>
      </c>
      <c r="E52" s="111">
        <f t="shared" si="2"/>
        <v>0</v>
      </c>
      <c r="F52" s="111">
        <f t="shared" si="3"/>
        <v>0</v>
      </c>
      <c r="G52" s="106">
        <v>0</v>
      </c>
      <c r="H52" s="106">
        <v>0</v>
      </c>
      <c r="I52" s="106">
        <v>0</v>
      </c>
      <c r="J52" s="106">
        <v>0</v>
      </c>
      <c r="K52" s="106">
        <v>0</v>
      </c>
      <c r="L52" s="113"/>
      <c r="M52" s="111">
        <f t="shared" si="4"/>
        <v>0</v>
      </c>
      <c r="N52" s="111">
        <f t="shared" si="5"/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13"/>
    </row>
    <row r="53" spans="2:20" s="45" customFormat="1" ht="15.75" customHeight="1" x14ac:dyDescent="0.25">
      <c r="B53" s="42" t="s">
        <v>122</v>
      </c>
      <c r="C53" s="47" t="s">
        <v>123</v>
      </c>
      <c r="D53" s="44" t="s">
        <v>124</v>
      </c>
      <c r="E53" s="111">
        <f t="shared" si="2"/>
        <v>0</v>
      </c>
      <c r="F53" s="111">
        <f t="shared" si="3"/>
        <v>0</v>
      </c>
      <c r="G53" s="111">
        <f>G54+G55</f>
        <v>0</v>
      </c>
      <c r="H53" s="111">
        <f t="shared" ref="H53:K53" si="12">H54+H55</f>
        <v>0</v>
      </c>
      <c r="I53" s="111">
        <f t="shared" si="12"/>
        <v>0</v>
      </c>
      <c r="J53" s="111">
        <f t="shared" si="12"/>
        <v>0</v>
      </c>
      <c r="K53" s="111">
        <f t="shared" si="12"/>
        <v>0</v>
      </c>
      <c r="L53" s="113"/>
      <c r="M53" s="111">
        <f t="shared" si="4"/>
        <v>0</v>
      </c>
      <c r="N53" s="111">
        <f t="shared" si="5"/>
        <v>0</v>
      </c>
      <c r="O53" s="111">
        <f>O54+O55</f>
        <v>0</v>
      </c>
      <c r="P53" s="111">
        <f t="shared" ref="P53:S53" si="13">P54+P55</f>
        <v>0</v>
      </c>
      <c r="Q53" s="111">
        <f t="shared" si="13"/>
        <v>0</v>
      </c>
      <c r="R53" s="111">
        <f t="shared" si="13"/>
        <v>0</v>
      </c>
      <c r="S53" s="111">
        <f t="shared" si="13"/>
        <v>0</v>
      </c>
      <c r="T53" s="113"/>
    </row>
    <row r="54" spans="2:20" s="45" customFormat="1" ht="15.75" customHeight="1" x14ac:dyDescent="0.25">
      <c r="B54" s="42" t="s">
        <v>125</v>
      </c>
      <c r="C54" s="46" t="s">
        <v>126</v>
      </c>
      <c r="D54" s="44" t="s">
        <v>127</v>
      </c>
      <c r="E54" s="111">
        <f t="shared" si="2"/>
        <v>0</v>
      </c>
      <c r="F54" s="111">
        <f t="shared" si="3"/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13"/>
      <c r="M54" s="111">
        <f t="shared" si="4"/>
        <v>0</v>
      </c>
      <c r="N54" s="111">
        <f t="shared" si="5"/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13"/>
    </row>
    <row r="55" spans="2:20" s="45" customFormat="1" ht="30.75" customHeight="1" x14ac:dyDescent="0.25">
      <c r="B55" s="42" t="s">
        <v>128</v>
      </c>
      <c r="C55" s="46" t="s">
        <v>129</v>
      </c>
      <c r="D55" s="44" t="s">
        <v>130</v>
      </c>
      <c r="E55" s="111">
        <f t="shared" si="2"/>
        <v>0</v>
      </c>
      <c r="F55" s="111">
        <f t="shared" si="3"/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13"/>
      <c r="M55" s="111">
        <f t="shared" si="4"/>
        <v>0</v>
      </c>
      <c r="N55" s="111">
        <f t="shared" si="5"/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13"/>
    </row>
    <row r="56" spans="2:20" s="45" customFormat="1" ht="15.75" customHeight="1" x14ac:dyDescent="0.25">
      <c r="B56" s="42" t="s">
        <v>131</v>
      </c>
      <c r="C56" s="43" t="s">
        <v>132</v>
      </c>
      <c r="D56" s="44" t="s">
        <v>133</v>
      </c>
      <c r="E56" s="111">
        <f t="shared" si="2"/>
        <v>2</v>
      </c>
      <c r="F56" s="111">
        <f t="shared" si="3"/>
        <v>1</v>
      </c>
      <c r="G56" s="106">
        <v>1</v>
      </c>
      <c r="H56" s="106">
        <v>0</v>
      </c>
      <c r="I56" s="106">
        <v>1</v>
      </c>
      <c r="J56" s="106">
        <v>1</v>
      </c>
      <c r="K56" s="106">
        <v>0</v>
      </c>
      <c r="L56" s="113"/>
      <c r="M56" s="111">
        <f t="shared" si="4"/>
        <v>0</v>
      </c>
      <c r="N56" s="111">
        <f t="shared" si="5"/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13"/>
    </row>
    <row r="57" spans="2:20" s="45" customFormat="1" ht="15.75" customHeight="1" x14ac:dyDescent="0.25">
      <c r="B57" s="42" t="s">
        <v>134</v>
      </c>
      <c r="C57" s="47" t="s">
        <v>135</v>
      </c>
      <c r="D57" s="44" t="s">
        <v>136</v>
      </c>
      <c r="E57" s="111">
        <f t="shared" si="2"/>
        <v>0</v>
      </c>
      <c r="F57" s="111">
        <f t="shared" si="3"/>
        <v>0</v>
      </c>
      <c r="G57" s="111">
        <f>SUM(G58:G61)</f>
        <v>0</v>
      </c>
      <c r="H57" s="111">
        <f t="shared" ref="H57:K57" si="14">SUM(H58:H61)</f>
        <v>0</v>
      </c>
      <c r="I57" s="111">
        <f t="shared" si="14"/>
        <v>0</v>
      </c>
      <c r="J57" s="111">
        <f t="shared" si="14"/>
        <v>0</v>
      </c>
      <c r="K57" s="111">
        <f t="shared" si="14"/>
        <v>0</v>
      </c>
      <c r="L57" s="113"/>
      <c r="M57" s="111">
        <f t="shared" si="4"/>
        <v>0</v>
      </c>
      <c r="N57" s="111">
        <f t="shared" si="5"/>
        <v>0</v>
      </c>
      <c r="O57" s="111">
        <f>SUM(O58:O61)</f>
        <v>0</v>
      </c>
      <c r="P57" s="111">
        <f t="shared" ref="P57:S57" si="15">SUM(P58:P61)</f>
        <v>0</v>
      </c>
      <c r="Q57" s="111">
        <f>SUM(Q58:Q61)</f>
        <v>0</v>
      </c>
      <c r="R57" s="111">
        <f t="shared" si="15"/>
        <v>0</v>
      </c>
      <c r="S57" s="111">
        <f t="shared" si="15"/>
        <v>0</v>
      </c>
      <c r="T57" s="113"/>
    </row>
    <row r="58" spans="2:20" s="45" customFormat="1" ht="15.75" customHeight="1" x14ac:dyDescent="0.25">
      <c r="B58" s="42" t="s">
        <v>137</v>
      </c>
      <c r="C58" s="46" t="s">
        <v>138</v>
      </c>
      <c r="D58" s="44" t="s">
        <v>139</v>
      </c>
      <c r="E58" s="111">
        <f t="shared" si="2"/>
        <v>0</v>
      </c>
      <c r="F58" s="111">
        <f t="shared" si="3"/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13"/>
      <c r="M58" s="111">
        <f t="shared" si="4"/>
        <v>0</v>
      </c>
      <c r="N58" s="111">
        <f t="shared" si="5"/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13"/>
    </row>
    <row r="59" spans="2:20" s="45" customFormat="1" ht="15.75" customHeight="1" x14ac:dyDescent="0.25">
      <c r="B59" s="42" t="s">
        <v>140</v>
      </c>
      <c r="C59" s="46" t="s">
        <v>141</v>
      </c>
      <c r="D59" s="44" t="s">
        <v>142</v>
      </c>
      <c r="E59" s="111">
        <f t="shared" si="2"/>
        <v>0</v>
      </c>
      <c r="F59" s="111">
        <f t="shared" si="3"/>
        <v>0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13"/>
      <c r="M59" s="111">
        <f t="shared" si="4"/>
        <v>0</v>
      </c>
      <c r="N59" s="111">
        <f t="shared" si="5"/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13"/>
    </row>
    <row r="60" spans="2:20" s="45" customFormat="1" ht="15.75" customHeight="1" x14ac:dyDescent="0.25">
      <c r="B60" s="42" t="s">
        <v>143</v>
      </c>
      <c r="C60" s="46" t="s">
        <v>144</v>
      </c>
      <c r="D60" s="44" t="s">
        <v>145</v>
      </c>
      <c r="E60" s="111">
        <f t="shared" si="2"/>
        <v>0</v>
      </c>
      <c r="F60" s="111">
        <f t="shared" si="3"/>
        <v>0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13"/>
      <c r="M60" s="111">
        <f t="shared" si="4"/>
        <v>0</v>
      </c>
      <c r="N60" s="111">
        <f t="shared" si="5"/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13"/>
    </row>
    <row r="61" spans="2:20" s="45" customFormat="1" ht="15.75" customHeight="1" x14ac:dyDescent="0.25">
      <c r="B61" s="42" t="s">
        <v>146</v>
      </c>
      <c r="C61" s="46" t="s">
        <v>60</v>
      </c>
      <c r="D61" s="44" t="s">
        <v>147</v>
      </c>
      <c r="E61" s="111">
        <f t="shared" si="2"/>
        <v>0</v>
      </c>
      <c r="F61" s="111">
        <f t="shared" si="3"/>
        <v>0</v>
      </c>
      <c r="G61" s="106">
        <v>0</v>
      </c>
      <c r="H61" s="106">
        <v>0</v>
      </c>
      <c r="I61" s="106">
        <v>0</v>
      </c>
      <c r="J61" s="106">
        <v>0</v>
      </c>
      <c r="K61" s="106">
        <v>0</v>
      </c>
      <c r="L61" s="113"/>
      <c r="M61" s="111">
        <f t="shared" si="4"/>
        <v>0</v>
      </c>
      <c r="N61" s="111">
        <f t="shared" si="5"/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13"/>
    </row>
    <row r="62" spans="2:20" s="45" customFormat="1" ht="15.75" customHeight="1" x14ac:dyDescent="0.25">
      <c r="B62" s="42" t="s">
        <v>148</v>
      </c>
      <c r="C62" s="47" t="s">
        <v>149</v>
      </c>
      <c r="D62" s="44" t="s">
        <v>150</v>
      </c>
      <c r="E62" s="111">
        <f t="shared" si="2"/>
        <v>0</v>
      </c>
      <c r="F62" s="111">
        <f t="shared" si="3"/>
        <v>0</v>
      </c>
      <c r="G62" s="111">
        <f>SUM(G63:G66)</f>
        <v>0</v>
      </c>
      <c r="H62" s="111">
        <f t="shared" ref="H62:K62" si="16">SUM(H63:H66)</f>
        <v>0</v>
      </c>
      <c r="I62" s="111">
        <f>SUM(I63:I66)</f>
        <v>0</v>
      </c>
      <c r="J62" s="111">
        <f t="shared" si="16"/>
        <v>0</v>
      </c>
      <c r="K62" s="111">
        <f t="shared" si="16"/>
        <v>0</v>
      </c>
      <c r="L62" s="113"/>
      <c r="M62" s="111">
        <f t="shared" si="4"/>
        <v>0</v>
      </c>
      <c r="N62" s="111">
        <f t="shared" si="5"/>
        <v>0</v>
      </c>
      <c r="O62" s="111">
        <f>SUM(O63:O66)</f>
        <v>0</v>
      </c>
      <c r="P62" s="111">
        <f t="shared" ref="P62:S62" si="17">SUM(P63:P66)</f>
        <v>0</v>
      </c>
      <c r="Q62" s="111">
        <f>SUM(Q63:Q66)</f>
        <v>0</v>
      </c>
      <c r="R62" s="111">
        <f t="shared" si="17"/>
        <v>0</v>
      </c>
      <c r="S62" s="111">
        <f t="shared" si="17"/>
        <v>0</v>
      </c>
      <c r="T62" s="113"/>
    </row>
    <row r="63" spans="2:20" s="45" customFormat="1" ht="15.75" customHeight="1" x14ac:dyDescent="0.25">
      <c r="B63" s="42" t="s">
        <v>151</v>
      </c>
      <c r="C63" s="46" t="s">
        <v>152</v>
      </c>
      <c r="D63" s="44" t="s">
        <v>153</v>
      </c>
      <c r="E63" s="111">
        <f t="shared" si="2"/>
        <v>0</v>
      </c>
      <c r="F63" s="111">
        <f t="shared" si="3"/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13"/>
      <c r="M63" s="111">
        <f t="shared" si="4"/>
        <v>0</v>
      </c>
      <c r="N63" s="111">
        <f t="shared" si="5"/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13"/>
    </row>
    <row r="64" spans="2:20" s="45" customFormat="1" ht="15.75" customHeight="1" x14ac:dyDescent="0.25">
      <c r="B64" s="42" t="s">
        <v>154</v>
      </c>
      <c r="C64" s="46" t="s">
        <v>155</v>
      </c>
      <c r="D64" s="44" t="s">
        <v>156</v>
      </c>
      <c r="E64" s="111">
        <f t="shared" si="2"/>
        <v>0</v>
      </c>
      <c r="F64" s="111">
        <f t="shared" si="3"/>
        <v>0</v>
      </c>
      <c r="G64" s="106">
        <v>0</v>
      </c>
      <c r="H64" s="106">
        <v>0</v>
      </c>
      <c r="I64" s="106">
        <v>0</v>
      </c>
      <c r="J64" s="106">
        <v>0</v>
      </c>
      <c r="K64" s="106">
        <v>0</v>
      </c>
      <c r="L64" s="113"/>
      <c r="M64" s="111">
        <f t="shared" si="4"/>
        <v>0</v>
      </c>
      <c r="N64" s="111">
        <f t="shared" si="5"/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13"/>
    </row>
    <row r="65" spans="2:20" s="45" customFormat="1" ht="32.25" customHeight="1" x14ac:dyDescent="0.25">
      <c r="B65" s="42" t="s">
        <v>157</v>
      </c>
      <c r="C65" s="46" t="s">
        <v>158</v>
      </c>
      <c r="D65" s="44" t="s">
        <v>159</v>
      </c>
      <c r="E65" s="111">
        <f t="shared" si="2"/>
        <v>0</v>
      </c>
      <c r="F65" s="111">
        <f t="shared" si="3"/>
        <v>0</v>
      </c>
      <c r="G65" s="106">
        <v>0</v>
      </c>
      <c r="H65" s="106">
        <v>0</v>
      </c>
      <c r="I65" s="106">
        <v>0</v>
      </c>
      <c r="J65" s="106">
        <v>0</v>
      </c>
      <c r="K65" s="106">
        <v>0</v>
      </c>
      <c r="L65" s="113"/>
      <c r="M65" s="111">
        <f t="shared" si="4"/>
        <v>0</v>
      </c>
      <c r="N65" s="111">
        <f t="shared" si="5"/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13"/>
    </row>
    <row r="66" spans="2:20" s="45" customFormat="1" ht="15.75" customHeight="1" x14ac:dyDescent="0.25">
      <c r="B66" s="42" t="s">
        <v>160</v>
      </c>
      <c r="C66" s="46" t="s">
        <v>60</v>
      </c>
      <c r="D66" s="44" t="s">
        <v>161</v>
      </c>
      <c r="E66" s="111">
        <f t="shared" si="2"/>
        <v>0</v>
      </c>
      <c r="F66" s="111">
        <f t="shared" si="3"/>
        <v>0</v>
      </c>
      <c r="G66" s="106">
        <v>0</v>
      </c>
      <c r="H66" s="106">
        <v>0</v>
      </c>
      <c r="I66" s="106">
        <v>0</v>
      </c>
      <c r="J66" s="106">
        <v>0</v>
      </c>
      <c r="K66" s="106">
        <v>0</v>
      </c>
      <c r="L66" s="113"/>
      <c r="M66" s="111">
        <f t="shared" si="4"/>
        <v>0</v>
      </c>
      <c r="N66" s="111">
        <f t="shared" si="5"/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13"/>
    </row>
    <row r="67" spans="2:20" s="45" customFormat="1" ht="15.75" customHeight="1" x14ac:dyDescent="0.25">
      <c r="B67" s="42" t="s">
        <v>162</v>
      </c>
      <c r="C67" s="43" t="s">
        <v>163</v>
      </c>
      <c r="D67" s="44" t="s">
        <v>164</v>
      </c>
      <c r="E67" s="111">
        <f t="shared" si="2"/>
        <v>0</v>
      </c>
      <c r="F67" s="111">
        <f t="shared" si="3"/>
        <v>0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13"/>
      <c r="M67" s="111">
        <f t="shared" si="4"/>
        <v>0</v>
      </c>
      <c r="N67" s="111">
        <f t="shared" si="5"/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13"/>
    </row>
    <row r="68" spans="2:20" s="45" customFormat="1" ht="15.75" customHeight="1" x14ac:dyDescent="0.25">
      <c r="B68" s="42" t="s">
        <v>165</v>
      </c>
      <c r="C68" s="48" t="s">
        <v>166</v>
      </c>
      <c r="D68" s="44" t="s">
        <v>167</v>
      </c>
      <c r="E68" s="111">
        <f t="shared" si="2"/>
        <v>1</v>
      </c>
      <c r="F68" s="111">
        <f t="shared" si="3"/>
        <v>1</v>
      </c>
      <c r="G68" s="111">
        <f>G69+G70</f>
        <v>1</v>
      </c>
      <c r="H68" s="111">
        <f t="shared" ref="H68:K68" si="18">H69+H70</f>
        <v>0</v>
      </c>
      <c r="I68" s="111">
        <f>I69+I70</f>
        <v>0</v>
      </c>
      <c r="J68" s="111">
        <f t="shared" si="18"/>
        <v>0</v>
      </c>
      <c r="K68" s="111">
        <f t="shared" si="18"/>
        <v>0</v>
      </c>
      <c r="L68" s="113"/>
      <c r="M68" s="111">
        <f t="shared" si="4"/>
        <v>0</v>
      </c>
      <c r="N68" s="111">
        <f t="shared" si="5"/>
        <v>0</v>
      </c>
      <c r="O68" s="111">
        <f>O69+O70</f>
        <v>0</v>
      </c>
      <c r="P68" s="111">
        <f>P69+P70</f>
        <v>0</v>
      </c>
      <c r="Q68" s="111">
        <f t="shared" ref="Q68:S68" si="19">Q69+Q70</f>
        <v>0</v>
      </c>
      <c r="R68" s="111">
        <f t="shared" si="19"/>
        <v>0</v>
      </c>
      <c r="S68" s="111">
        <f t="shared" si="19"/>
        <v>0</v>
      </c>
      <c r="T68" s="113"/>
    </row>
    <row r="69" spans="2:20" s="45" customFormat="1" ht="15.75" customHeight="1" x14ac:dyDescent="0.25">
      <c r="B69" s="42" t="s">
        <v>168</v>
      </c>
      <c r="C69" s="46" t="s">
        <v>169</v>
      </c>
      <c r="D69" s="44" t="s">
        <v>170</v>
      </c>
      <c r="E69" s="111">
        <f t="shared" si="2"/>
        <v>0</v>
      </c>
      <c r="F69" s="111">
        <f t="shared" si="3"/>
        <v>0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13"/>
      <c r="M69" s="111">
        <f t="shared" si="4"/>
        <v>0</v>
      </c>
      <c r="N69" s="111">
        <f t="shared" si="5"/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13"/>
    </row>
    <row r="70" spans="2:20" s="45" customFormat="1" ht="28.5" customHeight="1" x14ac:dyDescent="0.25">
      <c r="B70" s="42" t="s">
        <v>171</v>
      </c>
      <c r="C70" s="46" t="s">
        <v>172</v>
      </c>
      <c r="D70" s="44" t="s">
        <v>173</v>
      </c>
      <c r="E70" s="111">
        <f t="shared" si="2"/>
        <v>1</v>
      </c>
      <c r="F70" s="111">
        <f t="shared" si="3"/>
        <v>1</v>
      </c>
      <c r="G70" s="106">
        <v>1</v>
      </c>
      <c r="H70" s="106">
        <v>0</v>
      </c>
      <c r="I70" s="106">
        <v>0</v>
      </c>
      <c r="J70" s="106">
        <v>0</v>
      </c>
      <c r="K70" s="106">
        <v>0</v>
      </c>
      <c r="L70" s="113"/>
      <c r="M70" s="111">
        <f t="shared" si="4"/>
        <v>0</v>
      </c>
      <c r="N70" s="111">
        <f t="shared" si="5"/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13"/>
    </row>
    <row r="71" spans="2:20" s="45" customFormat="1" ht="15.75" customHeight="1" x14ac:dyDescent="0.25">
      <c r="B71" s="42" t="s">
        <v>174</v>
      </c>
      <c r="C71" s="43" t="s">
        <v>175</v>
      </c>
      <c r="D71" s="44" t="s">
        <v>176</v>
      </c>
      <c r="E71" s="111">
        <f t="shared" si="2"/>
        <v>0</v>
      </c>
      <c r="F71" s="111">
        <f t="shared" si="3"/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13"/>
      <c r="M71" s="111">
        <f t="shared" si="4"/>
        <v>0</v>
      </c>
      <c r="N71" s="111">
        <f t="shared" si="5"/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13"/>
    </row>
    <row r="72" spans="2:20" s="45" customFormat="1" ht="15.75" customHeight="1" x14ac:dyDescent="0.25">
      <c r="B72" s="42" t="s">
        <v>177</v>
      </c>
      <c r="C72" s="43" t="s">
        <v>178</v>
      </c>
      <c r="D72" s="44" t="s">
        <v>179</v>
      </c>
      <c r="E72" s="111">
        <f t="shared" si="2"/>
        <v>0</v>
      </c>
      <c r="F72" s="111">
        <f t="shared" si="3"/>
        <v>0</v>
      </c>
      <c r="G72" s="106">
        <v>0</v>
      </c>
      <c r="H72" s="106">
        <v>0</v>
      </c>
      <c r="I72" s="106">
        <v>0</v>
      </c>
      <c r="J72" s="106">
        <v>0</v>
      </c>
      <c r="K72" s="106">
        <v>0</v>
      </c>
      <c r="L72" s="113"/>
      <c r="M72" s="111">
        <f t="shared" si="4"/>
        <v>0</v>
      </c>
      <c r="N72" s="111">
        <f t="shared" si="5"/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13"/>
    </row>
    <row r="73" spans="2:20" s="45" customFormat="1" ht="15.75" customHeight="1" x14ac:dyDescent="0.25">
      <c r="B73" s="42" t="s">
        <v>180</v>
      </c>
      <c r="C73" s="43" t="s">
        <v>181</v>
      </c>
      <c r="D73" s="44" t="s">
        <v>182</v>
      </c>
      <c r="E73" s="111">
        <f t="shared" si="2"/>
        <v>0</v>
      </c>
      <c r="F73" s="111">
        <f t="shared" si="3"/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13"/>
      <c r="M73" s="111">
        <f t="shared" si="4"/>
        <v>0</v>
      </c>
      <c r="N73" s="111">
        <f t="shared" si="5"/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13"/>
    </row>
    <row r="74" spans="2:20" s="45" customFormat="1" ht="15.75" customHeight="1" x14ac:dyDescent="0.25">
      <c r="B74" s="42" t="s">
        <v>183</v>
      </c>
      <c r="C74" s="43" t="s">
        <v>184</v>
      </c>
      <c r="D74" s="44" t="s">
        <v>185</v>
      </c>
      <c r="E74" s="111">
        <f t="shared" si="2"/>
        <v>4</v>
      </c>
      <c r="F74" s="111">
        <f t="shared" si="3"/>
        <v>4</v>
      </c>
      <c r="G74" s="106">
        <v>4</v>
      </c>
      <c r="H74" s="106">
        <v>0</v>
      </c>
      <c r="I74" s="106">
        <v>0</v>
      </c>
      <c r="J74" s="106">
        <v>0</v>
      </c>
      <c r="K74" s="106">
        <v>0</v>
      </c>
      <c r="L74" s="113"/>
      <c r="M74" s="111">
        <f t="shared" si="4"/>
        <v>0</v>
      </c>
      <c r="N74" s="111">
        <f t="shared" si="5"/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13"/>
    </row>
    <row r="75" spans="2:20" s="45" customFormat="1" ht="15.75" customHeight="1" x14ac:dyDescent="0.25">
      <c r="B75" s="42" t="s">
        <v>186</v>
      </c>
      <c r="C75" s="43" t="s">
        <v>187</v>
      </c>
      <c r="D75" s="44" t="s">
        <v>188</v>
      </c>
      <c r="E75" s="111">
        <f t="shared" si="2"/>
        <v>1</v>
      </c>
      <c r="F75" s="111">
        <f t="shared" si="3"/>
        <v>1</v>
      </c>
      <c r="G75" s="106">
        <v>1</v>
      </c>
      <c r="H75" s="106">
        <v>0</v>
      </c>
      <c r="I75" s="106">
        <v>0</v>
      </c>
      <c r="J75" s="106">
        <v>0</v>
      </c>
      <c r="K75" s="106">
        <v>0</v>
      </c>
      <c r="L75" s="113"/>
      <c r="M75" s="111">
        <f t="shared" si="4"/>
        <v>0</v>
      </c>
      <c r="N75" s="111">
        <f t="shared" si="5"/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13"/>
    </row>
    <row r="76" spans="2:20" s="45" customFormat="1" ht="15.75" customHeight="1" x14ac:dyDescent="0.25">
      <c r="B76" s="42" t="s">
        <v>189</v>
      </c>
      <c r="C76" s="43" t="s">
        <v>190</v>
      </c>
      <c r="D76" s="44" t="s">
        <v>191</v>
      </c>
      <c r="E76" s="111">
        <f t="shared" si="2"/>
        <v>0</v>
      </c>
      <c r="F76" s="111">
        <f t="shared" si="3"/>
        <v>0</v>
      </c>
      <c r="G76" s="106">
        <v>0</v>
      </c>
      <c r="H76" s="106">
        <v>0</v>
      </c>
      <c r="I76" s="106">
        <v>0</v>
      </c>
      <c r="J76" s="106">
        <v>0</v>
      </c>
      <c r="K76" s="106">
        <v>0</v>
      </c>
      <c r="L76" s="113"/>
      <c r="M76" s="111">
        <f t="shared" si="4"/>
        <v>0</v>
      </c>
      <c r="N76" s="111">
        <f t="shared" si="5"/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13"/>
    </row>
    <row r="77" spans="2:20" s="45" customFormat="1" ht="15.75" customHeight="1" x14ac:dyDescent="0.25">
      <c r="B77" s="42" t="s">
        <v>192</v>
      </c>
      <c r="C77" s="43" t="s">
        <v>193</v>
      </c>
      <c r="D77" s="44" t="s">
        <v>194</v>
      </c>
      <c r="E77" s="111">
        <f t="shared" si="2"/>
        <v>0</v>
      </c>
      <c r="F77" s="111">
        <f t="shared" si="3"/>
        <v>0</v>
      </c>
      <c r="G77" s="106">
        <v>0</v>
      </c>
      <c r="H77" s="106">
        <v>0</v>
      </c>
      <c r="I77" s="106">
        <v>0</v>
      </c>
      <c r="J77" s="106">
        <v>0</v>
      </c>
      <c r="K77" s="106">
        <v>0</v>
      </c>
      <c r="L77" s="113"/>
      <c r="M77" s="111">
        <f t="shared" si="4"/>
        <v>0</v>
      </c>
      <c r="N77" s="111">
        <f t="shared" si="5"/>
        <v>0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13"/>
    </row>
    <row r="78" spans="2:20" s="19" customFormat="1" ht="15.75" customHeight="1" x14ac:dyDescent="0.25">
      <c r="B78" s="42" t="s">
        <v>195</v>
      </c>
      <c r="C78" s="43" t="s">
        <v>196</v>
      </c>
      <c r="D78" s="44" t="s">
        <v>197</v>
      </c>
      <c r="E78" s="111">
        <f t="shared" si="2"/>
        <v>0</v>
      </c>
      <c r="F78" s="111">
        <f t="shared" si="3"/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14"/>
      <c r="M78" s="111">
        <f t="shared" si="4"/>
        <v>0</v>
      </c>
      <c r="N78" s="111">
        <f t="shared" si="5"/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14"/>
    </row>
    <row r="79" spans="2:20" s="19" customFormat="1" ht="15.75" customHeight="1" x14ac:dyDescent="0.25">
      <c r="B79" s="167" t="s">
        <v>198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</row>
    <row r="80" spans="2:20" s="19" customFormat="1" ht="15.75" customHeight="1" x14ac:dyDescent="0.25">
      <c r="B80" s="49"/>
      <c r="C80" s="133" t="s">
        <v>199</v>
      </c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50"/>
      <c r="O80" s="50"/>
      <c r="P80" s="50"/>
      <c r="Q80" s="50"/>
      <c r="R80" s="50"/>
      <c r="S80" s="50"/>
      <c r="T80" s="50"/>
    </row>
    <row r="81" spans="2:20" s="19" customFormat="1" ht="15.75" customHeight="1" x14ac:dyDescent="0.25">
      <c r="B81" s="49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2:20" s="19" customFormat="1" ht="15.75" customHeight="1" x14ac:dyDescent="0.25">
      <c r="B82" s="139" t="s">
        <v>21</v>
      </c>
      <c r="C82" s="141" t="s">
        <v>22</v>
      </c>
      <c r="D82" s="144" t="s">
        <v>23</v>
      </c>
      <c r="E82" s="145" t="s">
        <v>200</v>
      </c>
      <c r="F82" s="145"/>
      <c r="G82" s="145"/>
      <c r="H82" s="145"/>
      <c r="I82" s="145"/>
      <c r="J82" s="145"/>
      <c r="K82" s="145"/>
      <c r="L82" s="145"/>
      <c r="M82" s="145"/>
      <c r="N82" s="51"/>
    </row>
    <row r="83" spans="2:20" s="52" customFormat="1" ht="45" customHeight="1" x14ac:dyDescent="0.25">
      <c r="B83" s="139"/>
      <c r="C83" s="142"/>
      <c r="D83" s="139"/>
      <c r="E83" s="145"/>
      <c r="F83" s="145"/>
      <c r="G83" s="145"/>
      <c r="H83" s="145"/>
      <c r="I83" s="145"/>
      <c r="J83" s="145"/>
      <c r="K83" s="145"/>
      <c r="L83" s="145"/>
      <c r="M83" s="145"/>
      <c r="N83" s="51"/>
    </row>
    <row r="84" spans="2:20" s="19" customFormat="1" ht="34.5" customHeight="1" x14ac:dyDescent="0.25">
      <c r="B84" s="139"/>
      <c r="C84" s="142"/>
      <c r="D84" s="139"/>
      <c r="E84" s="145" t="s">
        <v>27</v>
      </c>
      <c r="F84" s="146" t="s">
        <v>28</v>
      </c>
      <c r="G84" s="146"/>
      <c r="H84" s="146"/>
      <c r="I84" s="146"/>
      <c r="J84" s="146"/>
      <c r="K84" s="146"/>
      <c r="L84" s="146" t="s">
        <v>29</v>
      </c>
      <c r="M84" s="146" t="s">
        <v>201</v>
      </c>
    </row>
    <row r="85" spans="2:20" s="19" customFormat="1" ht="52.5" customHeight="1" x14ac:dyDescent="0.25">
      <c r="B85" s="140"/>
      <c r="C85" s="143"/>
      <c r="D85" s="140"/>
      <c r="E85" s="145"/>
      <c r="F85" s="35" t="s">
        <v>31</v>
      </c>
      <c r="G85" s="36" t="s">
        <v>32</v>
      </c>
      <c r="H85" s="53" t="s">
        <v>33</v>
      </c>
      <c r="I85" s="35" t="s">
        <v>34</v>
      </c>
      <c r="J85" s="37" t="s">
        <v>35</v>
      </c>
      <c r="K85" s="37" t="s">
        <v>36</v>
      </c>
      <c r="L85" s="146"/>
      <c r="M85" s="146"/>
    </row>
    <row r="86" spans="2:20" s="58" customFormat="1" ht="24" customHeight="1" x14ac:dyDescent="0.25">
      <c r="B86" s="54" t="s">
        <v>38</v>
      </c>
      <c r="C86" s="55" t="s">
        <v>39</v>
      </c>
      <c r="D86" s="54" t="s">
        <v>40</v>
      </c>
      <c r="E86" s="56">
        <v>1</v>
      </c>
      <c r="F86" s="56">
        <v>2</v>
      </c>
      <c r="G86" s="56">
        <v>3</v>
      </c>
      <c r="H86" s="56">
        <v>4</v>
      </c>
      <c r="I86" s="56">
        <v>5</v>
      </c>
      <c r="J86" s="56">
        <v>6</v>
      </c>
      <c r="K86" s="56">
        <v>7</v>
      </c>
      <c r="L86" s="56">
        <v>8</v>
      </c>
      <c r="M86" s="56">
        <v>9</v>
      </c>
      <c r="N86" s="57"/>
    </row>
    <row r="87" spans="2:20" s="19" customFormat="1" x14ac:dyDescent="0.25">
      <c r="B87" s="42" t="s">
        <v>41</v>
      </c>
      <c r="C87" s="43" t="s">
        <v>42</v>
      </c>
      <c r="D87" s="44" t="s">
        <v>202</v>
      </c>
      <c r="E87" s="115">
        <f>F87+I87+L87+M87</f>
        <v>151</v>
      </c>
      <c r="F87" s="115">
        <f>G87+H87</f>
        <v>72</v>
      </c>
      <c r="G87" s="115">
        <f>SUM(G88:G93)</f>
        <v>72</v>
      </c>
      <c r="H87" s="115">
        <f t="shared" ref="H87:M87" si="20">SUM(H88:H93)</f>
        <v>0</v>
      </c>
      <c r="I87" s="115">
        <f>SUM(I88:I93)</f>
        <v>79</v>
      </c>
      <c r="J87" s="115">
        <f t="shared" si="20"/>
        <v>78</v>
      </c>
      <c r="K87" s="115">
        <f t="shared" si="20"/>
        <v>0</v>
      </c>
      <c r="L87" s="115">
        <f t="shared" si="20"/>
        <v>0</v>
      </c>
      <c r="M87" s="115">
        <f t="shared" si="20"/>
        <v>0</v>
      </c>
      <c r="N87" s="38"/>
    </row>
    <row r="88" spans="2:20" s="19" customFormat="1" x14ac:dyDescent="0.25">
      <c r="B88" s="42" t="s">
        <v>44</v>
      </c>
      <c r="C88" s="46" t="s">
        <v>45</v>
      </c>
      <c r="D88" s="44" t="s">
        <v>203</v>
      </c>
      <c r="E88" s="115">
        <f t="shared" ref="E88:E140" si="21">F88+I88+L88+M88</f>
        <v>3</v>
      </c>
      <c r="F88" s="115">
        <f t="shared" ref="F88:F140" si="22">G88+H88</f>
        <v>3</v>
      </c>
      <c r="G88" s="116">
        <v>3</v>
      </c>
      <c r="H88" s="104">
        <v>0</v>
      </c>
      <c r="I88" s="104">
        <v>0</v>
      </c>
      <c r="J88" s="105">
        <v>0</v>
      </c>
      <c r="K88" s="105">
        <v>0</v>
      </c>
      <c r="L88" s="104">
        <v>0</v>
      </c>
      <c r="M88" s="104">
        <v>0</v>
      </c>
      <c r="N88" s="33"/>
    </row>
    <row r="89" spans="2:20" s="19" customFormat="1" x14ac:dyDescent="0.25">
      <c r="B89" s="42" t="s">
        <v>47</v>
      </c>
      <c r="C89" s="46" t="s">
        <v>48</v>
      </c>
      <c r="D89" s="44" t="s">
        <v>204</v>
      </c>
      <c r="E89" s="115">
        <f t="shared" si="21"/>
        <v>3</v>
      </c>
      <c r="F89" s="115">
        <f t="shared" si="22"/>
        <v>2</v>
      </c>
      <c r="G89" s="116">
        <v>2</v>
      </c>
      <c r="H89" s="104">
        <v>0</v>
      </c>
      <c r="I89" s="104">
        <v>1</v>
      </c>
      <c r="J89" s="105">
        <v>0</v>
      </c>
      <c r="K89" s="105">
        <v>0</v>
      </c>
      <c r="L89" s="104">
        <v>0</v>
      </c>
      <c r="M89" s="104">
        <v>0</v>
      </c>
      <c r="N89" s="33"/>
    </row>
    <row r="90" spans="2:20" s="19" customFormat="1" x14ac:dyDescent="0.25">
      <c r="B90" s="42" t="s">
        <v>50</v>
      </c>
      <c r="C90" s="46" t="s">
        <v>51</v>
      </c>
      <c r="D90" s="42" t="s">
        <v>205</v>
      </c>
      <c r="E90" s="115">
        <f t="shared" si="21"/>
        <v>11</v>
      </c>
      <c r="F90" s="115">
        <f t="shared" si="22"/>
        <v>11</v>
      </c>
      <c r="G90" s="116">
        <v>11</v>
      </c>
      <c r="H90" s="104">
        <v>0</v>
      </c>
      <c r="I90" s="104">
        <v>0</v>
      </c>
      <c r="J90" s="105">
        <v>0</v>
      </c>
      <c r="K90" s="105">
        <v>0</v>
      </c>
      <c r="L90" s="104">
        <v>0</v>
      </c>
      <c r="M90" s="104">
        <v>0</v>
      </c>
      <c r="N90" s="33"/>
    </row>
    <row r="91" spans="2:20" s="19" customFormat="1" x14ac:dyDescent="0.25">
      <c r="B91" s="42" t="s">
        <v>53</v>
      </c>
      <c r="C91" s="46" t="s">
        <v>54</v>
      </c>
      <c r="D91" s="42" t="s">
        <v>206</v>
      </c>
      <c r="E91" s="115">
        <f t="shared" si="21"/>
        <v>1</v>
      </c>
      <c r="F91" s="115">
        <f t="shared" si="22"/>
        <v>1</v>
      </c>
      <c r="G91" s="116">
        <v>1</v>
      </c>
      <c r="H91" s="104">
        <v>0</v>
      </c>
      <c r="I91" s="104">
        <v>0</v>
      </c>
      <c r="J91" s="105">
        <v>0</v>
      </c>
      <c r="K91" s="105">
        <v>0</v>
      </c>
      <c r="L91" s="104">
        <v>0</v>
      </c>
      <c r="M91" s="104">
        <v>0</v>
      </c>
      <c r="N91" s="33"/>
    </row>
    <row r="92" spans="2:20" s="19" customFormat="1" x14ac:dyDescent="0.25">
      <c r="B92" s="42" t="s">
        <v>56</v>
      </c>
      <c r="C92" s="46" t="s">
        <v>57</v>
      </c>
      <c r="D92" s="42" t="s">
        <v>207</v>
      </c>
      <c r="E92" s="115">
        <f t="shared" si="21"/>
        <v>3</v>
      </c>
      <c r="F92" s="115">
        <f t="shared" si="22"/>
        <v>3</v>
      </c>
      <c r="G92" s="116">
        <v>3</v>
      </c>
      <c r="H92" s="104">
        <v>0</v>
      </c>
      <c r="I92" s="104">
        <v>0</v>
      </c>
      <c r="J92" s="104">
        <v>0</v>
      </c>
      <c r="K92" s="105">
        <v>0</v>
      </c>
      <c r="L92" s="105">
        <v>0</v>
      </c>
      <c r="M92" s="105">
        <v>0</v>
      </c>
      <c r="N92" s="38"/>
    </row>
    <row r="93" spans="2:20" s="19" customFormat="1" x14ac:dyDescent="0.25">
      <c r="B93" s="42" t="s">
        <v>59</v>
      </c>
      <c r="C93" s="46" t="s">
        <v>60</v>
      </c>
      <c r="D93" s="42" t="s">
        <v>208</v>
      </c>
      <c r="E93" s="115">
        <f t="shared" si="21"/>
        <v>130</v>
      </c>
      <c r="F93" s="115">
        <f t="shared" si="22"/>
        <v>52</v>
      </c>
      <c r="G93" s="116">
        <v>52</v>
      </c>
      <c r="H93" s="104">
        <v>0</v>
      </c>
      <c r="I93" s="104">
        <v>78</v>
      </c>
      <c r="J93" s="104">
        <v>78</v>
      </c>
      <c r="K93" s="105">
        <v>0</v>
      </c>
      <c r="L93" s="105">
        <v>0</v>
      </c>
      <c r="M93" s="105">
        <v>0</v>
      </c>
      <c r="N93" s="38"/>
    </row>
    <row r="94" spans="2:20" s="19" customFormat="1" x14ac:dyDescent="0.25">
      <c r="B94" s="42" t="s">
        <v>62</v>
      </c>
      <c r="C94" s="47" t="s">
        <v>63</v>
      </c>
      <c r="D94" s="42" t="s">
        <v>209</v>
      </c>
      <c r="E94" s="115">
        <f t="shared" si="21"/>
        <v>203</v>
      </c>
      <c r="F94" s="115">
        <f t="shared" si="22"/>
        <v>180</v>
      </c>
      <c r="G94" s="117">
        <f>SUM(G95:G102)</f>
        <v>180</v>
      </c>
      <c r="H94" s="117">
        <f t="shared" ref="H94:M94" si="23">SUM(H95:H102)</f>
        <v>0</v>
      </c>
      <c r="I94" s="117">
        <f t="shared" si="23"/>
        <v>23</v>
      </c>
      <c r="J94" s="117">
        <f t="shared" si="23"/>
        <v>14</v>
      </c>
      <c r="K94" s="117">
        <f>SUM(K95:K102)</f>
        <v>0</v>
      </c>
      <c r="L94" s="117">
        <f t="shared" si="23"/>
        <v>0</v>
      </c>
      <c r="M94" s="117">
        <f t="shared" si="23"/>
        <v>0</v>
      </c>
      <c r="N94" s="38"/>
    </row>
    <row r="95" spans="2:20" s="19" customFormat="1" x14ac:dyDescent="0.25">
      <c r="B95" s="42" t="s">
        <v>65</v>
      </c>
      <c r="C95" s="46" t="s">
        <v>66</v>
      </c>
      <c r="D95" s="42" t="s">
        <v>210</v>
      </c>
      <c r="E95" s="115">
        <f t="shared" si="21"/>
        <v>135</v>
      </c>
      <c r="F95" s="115">
        <f t="shared" si="22"/>
        <v>124</v>
      </c>
      <c r="G95" s="116">
        <v>124</v>
      </c>
      <c r="H95" s="104">
        <v>0</v>
      </c>
      <c r="I95" s="104">
        <v>11</v>
      </c>
      <c r="J95" s="104">
        <v>11</v>
      </c>
      <c r="K95" s="105">
        <v>0</v>
      </c>
      <c r="L95" s="105">
        <v>0</v>
      </c>
      <c r="M95" s="105">
        <v>0</v>
      </c>
      <c r="N95" s="38"/>
    </row>
    <row r="96" spans="2:20" s="19" customFormat="1" x14ac:dyDescent="0.25">
      <c r="B96" s="42" t="s">
        <v>68</v>
      </c>
      <c r="C96" s="46" t="s">
        <v>69</v>
      </c>
      <c r="D96" s="42" t="s">
        <v>211</v>
      </c>
      <c r="E96" s="115">
        <f t="shared" si="21"/>
        <v>6</v>
      </c>
      <c r="F96" s="115">
        <f t="shared" si="22"/>
        <v>6</v>
      </c>
      <c r="G96" s="116">
        <v>6</v>
      </c>
      <c r="H96" s="104">
        <v>0</v>
      </c>
      <c r="I96" s="104">
        <v>0</v>
      </c>
      <c r="J96" s="104">
        <v>0</v>
      </c>
      <c r="K96" s="106">
        <v>0</v>
      </c>
      <c r="L96" s="106">
        <v>0</v>
      </c>
      <c r="M96" s="106">
        <v>0</v>
      </c>
      <c r="N96" s="34"/>
    </row>
    <row r="97" spans="2:14" s="19" customFormat="1" x14ac:dyDescent="0.25">
      <c r="B97" s="42" t="s">
        <v>71</v>
      </c>
      <c r="C97" s="46" t="s">
        <v>72</v>
      </c>
      <c r="D97" s="42" t="s">
        <v>212</v>
      </c>
      <c r="E97" s="115">
        <f t="shared" si="21"/>
        <v>1</v>
      </c>
      <c r="F97" s="115">
        <f t="shared" si="22"/>
        <v>1</v>
      </c>
      <c r="G97" s="116">
        <v>1</v>
      </c>
      <c r="H97" s="104">
        <v>0</v>
      </c>
      <c r="I97" s="104">
        <v>0</v>
      </c>
      <c r="J97" s="104">
        <v>0</v>
      </c>
      <c r="K97" s="106">
        <v>0</v>
      </c>
      <c r="L97" s="106">
        <v>0</v>
      </c>
      <c r="M97" s="106">
        <v>0</v>
      </c>
      <c r="N97" s="34"/>
    </row>
    <row r="98" spans="2:14" s="19" customFormat="1" x14ac:dyDescent="0.25">
      <c r="B98" s="42" t="s">
        <v>74</v>
      </c>
      <c r="C98" s="46" t="s">
        <v>75</v>
      </c>
      <c r="D98" s="42" t="s">
        <v>213</v>
      </c>
      <c r="E98" s="115">
        <f t="shared" si="21"/>
        <v>2</v>
      </c>
      <c r="F98" s="115">
        <f t="shared" si="22"/>
        <v>2</v>
      </c>
      <c r="G98" s="116">
        <v>2</v>
      </c>
      <c r="H98" s="104">
        <v>0</v>
      </c>
      <c r="I98" s="104">
        <v>0</v>
      </c>
      <c r="J98" s="104">
        <v>0</v>
      </c>
      <c r="K98" s="106">
        <v>0</v>
      </c>
      <c r="L98" s="106">
        <v>0</v>
      </c>
      <c r="M98" s="106">
        <v>0</v>
      </c>
      <c r="N98" s="34"/>
    </row>
    <row r="99" spans="2:14" s="19" customFormat="1" x14ac:dyDescent="0.25">
      <c r="B99" s="42" t="s">
        <v>77</v>
      </c>
      <c r="C99" s="46" t="s">
        <v>78</v>
      </c>
      <c r="D99" s="42" t="s">
        <v>214</v>
      </c>
      <c r="E99" s="115">
        <f t="shared" si="21"/>
        <v>2</v>
      </c>
      <c r="F99" s="115">
        <f t="shared" si="22"/>
        <v>2</v>
      </c>
      <c r="G99" s="116">
        <v>2</v>
      </c>
      <c r="H99" s="104">
        <v>0</v>
      </c>
      <c r="I99" s="104">
        <v>0</v>
      </c>
      <c r="J99" s="104">
        <v>0</v>
      </c>
      <c r="K99" s="106">
        <v>0</v>
      </c>
      <c r="L99" s="106">
        <v>0</v>
      </c>
      <c r="M99" s="106">
        <v>0</v>
      </c>
      <c r="N99" s="34"/>
    </row>
    <row r="100" spans="2:14" s="19" customFormat="1" x14ac:dyDescent="0.25">
      <c r="B100" s="42" t="s">
        <v>80</v>
      </c>
      <c r="C100" s="46" t="s">
        <v>81</v>
      </c>
      <c r="D100" s="42" t="s">
        <v>215</v>
      </c>
      <c r="E100" s="115">
        <f t="shared" si="21"/>
        <v>0</v>
      </c>
      <c r="F100" s="115">
        <f t="shared" si="22"/>
        <v>0</v>
      </c>
      <c r="G100" s="116">
        <v>0</v>
      </c>
      <c r="H100" s="104">
        <v>0</v>
      </c>
      <c r="I100" s="104">
        <v>0</v>
      </c>
      <c r="J100" s="104">
        <v>0</v>
      </c>
      <c r="K100" s="106">
        <v>0</v>
      </c>
      <c r="L100" s="106">
        <v>0</v>
      </c>
      <c r="M100" s="106">
        <v>0</v>
      </c>
      <c r="N100" s="34"/>
    </row>
    <row r="101" spans="2:14" s="19" customFormat="1" x14ac:dyDescent="0.25">
      <c r="B101" s="42" t="s">
        <v>83</v>
      </c>
      <c r="C101" s="46" t="s">
        <v>84</v>
      </c>
      <c r="D101" s="42" t="s">
        <v>216</v>
      </c>
      <c r="E101" s="115">
        <f t="shared" si="21"/>
        <v>23</v>
      </c>
      <c r="F101" s="115">
        <f t="shared" si="22"/>
        <v>20</v>
      </c>
      <c r="G101" s="116">
        <v>20</v>
      </c>
      <c r="H101" s="104">
        <v>0</v>
      </c>
      <c r="I101" s="104">
        <v>3</v>
      </c>
      <c r="J101" s="104">
        <v>3</v>
      </c>
      <c r="K101" s="106">
        <v>0</v>
      </c>
      <c r="L101" s="106">
        <v>0</v>
      </c>
      <c r="M101" s="106">
        <v>0</v>
      </c>
      <c r="N101" s="34"/>
    </row>
    <row r="102" spans="2:14" s="19" customFormat="1" x14ac:dyDescent="0.25">
      <c r="B102" s="42" t="s">
        <v>86</v>
      </c>
      <c r="C102" s="46" t="s">
        <v>60</v>
      </c>
      <c r="D102" s="42" t="s">
        <v>217</v>
      </c>
      <c r="E102" s="115">
        <f t="shared" si="21"/>
        <v>34</v>
      </c>
      <c r="F102" s="115">
        <f t="shared" si="22"/>
        <v>25</v>
      </c>
      <c r="G102" s="116">
        <v>25</v>
      </c>
      <c r="H102" s="104">
        <v>0</v>
      </c>
      <c r="I102" s="104">
        <v>9</v>
      </c>
      <c r="J102" s="104">
        <v>0</v>
      </c>
      <c r="K102" s="106">
        <v>0</v>
      </c>
      <c r="L102" s="106">
        <v>0</v>
      </c>
      <c r="M102" s="106">
        <v>0</v>
      </c>
      <c r="N102" s="34"/>
    </row>
    <row r="103" spans="2:14" s="19" customFormat="1" x14ac:dyDescent="0.25">
      <c r="B103" s="42" t="s">
        <v>88</v>
      </c>
      <c r="C103" s="47" t="s">
        <v>89</v>
      </c>
      <c r="D103" s="42" t="s">
        <v>218</v>
      </c>
      <c r="E103" s="115">
        <f t="shared" si="21"/>
        <v>745</v>
      </c>
      <c r="F103" s="115">
        <f t="shared" si="22"/>
        <v>647</v>
      </c>
      <c r="G103" s="117">
        <f>SUM(G104:G106)</f>
        <v>647</v>
      </c>
      <c r="H103" s="117">
        <f t="shared" ref="H103:M103" si="24">SUM(H104:H106)</f>
        <v>0</v>
      </c>
      <c r="I103" s="117">
        <f>SUM(I104:I106)</f>
        <v>98</v>
      </c>
      <c r="J103" s="117">
        <f t="shared" si="24"/>
        <v>24</v>
      </c>
      <c r="K103" s="117">
        <f t="shared" si="24"/>
        <v>0</v>
      </c>
      <c r="L103" s="117">
        <f t="shared" si="24"/>
        <v>0</v>
      </c>
      <c r="M103" s="117">
        <f t="shared" si="24"/>
        <v>0</v>
      </c>
      <c r="N103" s="34"/>
    </row>
    <row r="104" spans="2:14" s="19" customFormat="1" x14ac:dyDescent="0.25">
      <c r="B104" s="42" t="s">
        <v>91</v>
      </c>
      <c r="C104" s="46" t="s">
        <v>92</v>
      </c>
      <c r="D104" s="42" t="s">
        <v>219</v>
      </c>
      <c r="E104" s="115">
        <f t="shared" si="21"/>
        <v>257</v>
      </c>
      <c r="F104" s="115">
        <f t="shared" si="22"/>
        <v>215</v>
      </c>
      <c r="G104" s="116">
        <v>215</v>
      </c>
      <c r="H104" s="104">
        <v>0</v>
      </c>
      <c r="I104" s="104">
        <v>42</v>
      </c>
      <c r="J104" s="104">
        <v>4</v>
      </c>
      <c r="K104" s="106">
        <v>0</v>
      </c>
      <c r="L104" s="106">
        <v>0</v>
      </c>
      <c r="M104" s="106">
        <v>0</v>
      </c>
      <c r="N104" s="34"/>
    </row>
    <row r="105" spans="2:14" s="19" customFormat="1" x14ac:dyDescent="0.25">
      <c r="B105" s="42" t="s">
        <v>94</v>
      </c>
      <c r="C105" s="46" t="s">
        <v>95</v>
      </c>
      <c r="D105" s="42" t="s">
        <v>220</v>
      </c>
      <c r="E105" s="115">
        <f t="shared" si="21"/>
        <v>398</v>
      </c>
      <c r="F105" s="115">
        <f t="shared" si="22"/>
        <v>360</v>
      </c>
      <c r="G105" s="116">
        <v>360</v>
      </c>
      <c r="H105" s="104">
        <v>0</v>
      </c>
      <c r="I105" s="104">
        <v>38</v>
      </c>
      <c r="J105" s="104">
        <v>2</v>
      </c>
      <c r="K105" s="106">
        <v>0</v>
      </c>
      <c r="L105" s="106">
        <v>0</v>
      </c>
      <c r="M105" s="106">
        <v>0</v>
      </c>
      <c r="N105" s="34"/>
    </row>
    <row r="106" spans="2:14" s="19" customFormat="1" x14ac:dyDescent="0.25">
      <c r="B106" s="42" t="s">
        <v>97</v>
      </c>
      <c r="C106" s="46" t="s">
        <v>60</v>
      </c>
      <c r="D106" s="42" t="s">
        <v>221</v>
      </c>
      <c r="E106" s="115">
        <f t="shared" si="21"/>
        <v>90</v>
      </c>
      <c r="F106" s="115">
        <f t="shared" si="22"/>
        <v>72</v>
      </c>
      <c r="G106" s="116">
        <v>72</v>
      </c>
      <c r="H106" s="104">
        <v>0</v>
      </c>
      <c r="I106" s="104">
        <v>18</v>
      </c>
      <c r="J106" s="104">
        <v>18</v>
      </c>
      <c r="K106" s="106">
        <v>0</v>
      </c>
      <c r="L106" s="106">
        <v>0</v>
      </c>
      <c r="M106" s="106">
        <v>0</v>
      </c>
      <c r="N106" s="34"/>
    </row>
    <row r="107" spans="2:14" s="19" customFormat="1" x14ac:dyDescent="0.25">
      <c r="B107" s="42" t="s">
        <v>99</v>
      </c>
      <c r="C107" s="47" t="s">
        <v>100</v>
      </c>
      <c r="D107" s="42" t="s">
        <v>222</v>
      </c>
      <c r="E107" s="115">
        <f t="shared" si="21"/>
        <v>109</v>
      </c>
      <c r="F107" s="115">
        <f t="shared" si="22"/>
        <v>93</v>
      </c>
      <c r="G107" s="117">
        <f>SUM(G108:G114)</f>
        <v>93</v>
      </c>
      <c r="H107" s="117">
        <f t="shared" ref="H107:M107" si="25">SUM(H108:H114)</f>
        <v>0</v>
      </c>
      <c r="I107" s="117">
        <f t="shared" si="25"/>
        <v>16</v>
      </c>
      <c r="J107" s="117">
        <f t="shared" si="25"/>
        <v>16</v>
      </c>
      <c r="K107" s="117">
        <f>SUM(K108:K114)</f>
        <v>0</v>
      </c>
      <c r="L107" s="117">
        <f t="shared" si="25"/>
        <v>0</v>
      </c>
      <c r="M107" s="117">
        <f t="shared" si="25"/>
        <v>0</v>
      </c>
      <c r="N107" s="34"/>
    </row>
    <row r="108" spans="2:14" s="19" customFormat="1" x14ac:dyDescent="0.25">
      <c r="B108" s="42" t="s">
        <v>102</v>
      </c>
      <c r="C108" s="46" t="s">
        <v>103</v>
      </c>
      <c r="D108" s="42" t="s">
        <v>223</v>
      </c>
      <c r="E108" s="115">
        <f t="shared" si="21"/>
        <v>27</v>
      </c>
      <c r="F108" s="115">
        <f t="shared" si="22"/>
        <v>23</v>
      </c>
      <c r="G108" s="116">
        <v>23</v>
      </c>
      <c r="H108" s="104">
        <v>0</v>
      </c>
      <c r="I108" s="104">
        <v>4</v>
      </c>
      <c r="J108" s="104">
        <v>4</v>
      </c>
      <c r="K108" s="106">
        <v>0</v>
      </c>
      <c r="L108" s="106">
        <v>0</v>
      </c>
      <c r="M108" s="106">
        <v>0</v>
      </c>
      <c r="N108" s="34"/>
    </row>
    <row r="109" spans="2:14" s="19" customFormat="1" x14ac:dyDescent="0.25">
      <c r="B109" s="42" t="s">
        <v>105</v>
      </c>
      <c r="C109" s="46" t="s">
        <v>106</v>
      </c>
      <c r="D109" s="42" t="s">
        <v>224</v>
      </c>
      <c r="E109" s="115">
        <f t="shared" si="21"/>
        <v>2</v>
      </c>
      <c r="F109" s="115">
        <f t="shared" si="22"/>
        <v>1</v>
      </c>
      <c r="G109" s="116">
        <v>1</v>
      </c>
      <c r="H109" s="104">
        <v>0</v>
      </c>
      <c r="I109" s="104">
        <v>1</v>
      </c>
      <c r="J109" s="104">
        <v>1</v>
      </c>
      <c r="K109" s="106">
        <v>0</v>
      </c>
      <c r="L109" s="106">
        <v>0</v>
      </c>
      <c r="M109" s="106">
        <v>0</v>
      </c>
      <c r="N109" s="34"/>
    </row>
    <row r="110" spans="2:14" s="19" customFormat="1" x14ac:dyDescent="0.25">
      <c r="B110" s="42" t="s">
        <v>108</v>
      </c>
      <c r="C110" s="46" t="s">
        <v>109</v>
      </c>
      <c r="D110" s="42" t="s">
        <v>225</v>
      </c>
      <c r="E110" s="115">
        <f t="shared" si="21"/>
        <v>0</v>
      </c>
      <c r="F110" s="115">
        <f t="shared" si="22"/>
        <v>0</v>
      </c>
      <c r="G110" s="116">
        <v>0</v>
      </c>
      <c r="H110" s="104">
        <v>0</v>
      </c>
      <c r="I110" s="104">
        <v>0</v>
      </c>
      <c r="J110" s="104">
        <v>0</v>
      </c>
      <c r="K110" s="106">
        <v>0</v>
      </c>
      <c r="L110" s="106">
        <v>0</v>
      </c>
      <c r="M110" s="106">
        <v>0</v>
      </c>
      <c r="N110" s="34"/>
    </row>
    <row r="111" spans="2:14" s="19" customFormat="1" x14ac:dyDescent="0.25">
      <c r="B111" s="42" t="s">
        <v>111</v>
      </c>
      <c r="C111" s="46" t="s">
        <v>112</v>
      </c>
      <c r="D111" s="42" t="s">
        <v>226</v>
      </c>
      <c r="E111" s="115">
        <f t="shared" si="21"/>
        <v>4</v>
      </c>
      <c r="F111" s="115">
        <f t="shared" si="22"/>
        <v>4</v>
      </c>
      <c r="G111" s="116">
        <v>4</v>
      </c>
      <c r="H111" s="104">
        <v>0</v>
      </c>
      <c r="I111" s="104">
        <v>0</v>
      </c>
      <c r="J111" s="104">
        <v>0</v>
      </c>
      <c r="K111" s="106">
        <v>0</v>
      </c>
      <c r="L111" s="106">
        <v>0</v>
      </c>
      <c r="M111" s="106">
        <v>0</v>
      </c>
      <c r="N111" s="34"/>
    </row>
    <row r="112" spans="2:14" s="19" customFormat="1" x14ac:dyDescent="0.25">
      <c r="B112" s="42" t="s">
        <v>114</v>
      </c>
      <c r="C112" s="46" t="s">
        <v>115</v>
      </c>
      <c r="D112" s="42" t="s">
        <v>227</v>
      </c>
      <c r="E112" s="115">
        <f t="shared" si="21"/>
        <v>0</v>
      </c>
      <c r="F112" s="115">
        <f t="shared" si="22"/>
        <v>0</v>
      </c>
      <c r="G112" s="116">
        <v>0</v>
      </c>
      <c r="H112" s="104">
        <v>0</v>
      </c>
      <c r="I112" s="104">
        <v>0</v>
      </c>
      <c r="J112" s="104">
        <v>0</v>
      </c>
      <c r="K112" s="106">
        <v>0</v>
      </c>
      <c r="L112" s="106">
        <v>0</v>
      </c>
      <c r="M112" s="106">
        <v>0</v>
      </c>
      <c r="N112" s="34"/>
    </row>
    <row r="113" spans="2:14" s="19" customFormat="1" x14ac:dyDescent="0.25">
      <c r="B113" s="42" t="s">
        <v>117</v>
      </c>
      <c r="C113" s="46" t="s">
        <v>118</v>
      </c>
      <c r="D113" s="42" t="s">
        <v>228</v>
      </c>
      <c r="E113" s="115">
        <f t="shared" si="21"/>
        <v>0</v>
      </c>
      <c r="F113" s="115">
        <f t="shared" si="22"/>
        <v>0</v>
      </c>
      <c r="G113" s="116">
        <v>0</v>
      </c>
      <c r="H113" s="104">
        <v>0</v>
      </c>
      <c r="I113" s="104">
        <v>0</v>
      </c>
      <c r="J113" s="104">
        <v>0</v>
      </c>
      <c r="K113" s="106">
        <v>0</v>
      </c>
      <c r="L113" s="106">
        <v>0</v>
      </c>
      <c r="M113" s="106">
        <v>0</v>
      </c>
      <c r="N113" s="34"/>
    </row>
    <row r="114" spans="2:14" s="19" customFormat="1" x14ac:dyDescent="0.25">
      <c r="B114" s="42" t="s">
        <v>120</v>
      </c>
      <c r="C114" s="46" t="s">
        <v>60</v>
      </c>
      <c r="D114" s="42" t="s">
        <v>229</v>
      </c>
      <c r="E114" s="115">
        <f t="shared" si="21"/>
        <v>76</v>
      </c>
      <c r="F114" s="115">
        <f t="shared" si="22"/>
        <v>65</v>
      </c>
      <c r="G114" s="116">
        <v>65</v>
      </c>
      <c r="H114" s="104">
        <v>0</v>
      </c>
      <c r="I114" s="104">
        <v>11</v>
      </c>
      <c r="J114" s="104">
        <v>11</v>
      </c>
      <c r="K114" s="106">
        <v>0</v>
      </c>
      <c r="L114" s="106">
        <v>0</v>
      </c>
      <c r="M114" s="106">
        <v>0</v>
      </c>
      <c r="N114" s="34"/>
    </row>
    <row r="115" spans="2:14" s="19" customFormat="1" x14ac:dyDescent="0.25">
      <c r="B115" s="42" t="s">
        <v>122</v>
      </c>
      <c r="C115" s="47" t="s">
        <v>123</v>
      </c>
      <c r="D115" s="42" t="s">
        <v>230</v>
      </c>
      <c r="E115" s="115">
        <f t="shared" si="21"/>
        <v>5</v>
      </c>
      <c r="F115" s="115">
        <f t="shared" si="22"/>
        <v>3</v>
      </c>
      <c r="G115" s="117">
        <f>G116+G117</f>
        <v>3</v>
      </c>
      <c r="H115" s="117">
        <f t="shared" ref="H115:M115" si="26">H116+H117</f>
        <v>0</v>
      </c>
      <c r="I115" s="117">
        <f>I116+I117</f>
        <v>2</v>
      </c>
      <c r="J115" s="117">
        <f t="shared" si="26"/>
        <v>2</v>
      </c>
      <c r="K115" s="117">
        <f t="shared" si="26"/>
        <v>0</v>
      </c>
      <c r="L115" s="117">
        <f t="shared" si="26"/>
        <v>0</v>
      </c>
      <c r="M115" s="117">
        <f t="shared" si="26"/>
        <v>0</v>
      </c>
      <c r="N115" s="34"/>
    </row>
    <row r="116" spans="2:14" s="19" customFormat="1" x14ac:dyDescent="0.25">
      <c r="B116" s="42" t="s">
        <v>125</v>
      </c>
      <c r="C116" s="46" t="s">
        <v>126</v>
      </c>
      <c r="D116" s="42" t="s">
        <v>231</v>
      </c>
      <c r="E116" s="115">
        <f t="shared" si="21"/>
        <v>2</v>
      </c>
      <c r="F116" s="115">
        <f t="shared" si="22"/>
        <v>2</v>
      </c>
      <c r="G116" s="116">
        <v>2</v>
      </c>
      <c r="H116" s="104">
        <v>0</v>
      </c>
      <c r="I116" s="104">
        <v>0</v>
      </c>
      <c r="J116" s="104">
        <v>0</v>
      </c>
      <c r="K116" s="106">
        <v>0</v>
      </c>
      <c r="L116" s="106">
        <v>0</v>
      </c>
      <c r="M116" s="106">
        <v>0</v>
      </c>
      <c r="N116" s="34"/>
    </row>
    <row r="117" spans="2:14" s="19" customFormat="1" ht="30" x14ac:dyDescent="0.25">
      <c r="B117" s="42" t="s">
        <v>128</v>
      </c>
      <c r="C117" s="46" t="s">
        <v>129</v>
      </c>
      <c r="D117" s="42" t="s">
        <v>232</v>
      </c>
      <c r="E117" s="115">
        <f t="shared" si="21"/>
        <v>3</v>
      </c>
      <c r="F117" s="115">
        <f t="shared" si="22"/>
        <v>1</v>
      </c>
      <c r="G117" s="116">
        <v>1</v>
      </c>
      <c r="H117" s="104">
        <v>0</v>
      </c>
      <c r="I117" s="104">
        <v>2</v>
      </c>
      <c r="J117" s="104">
        <v>2</v>
      </c>
      <c r="K117" s="106">
        <v>0</v>
      </c>
      <c r="L117" s="106">
        <v>0</v>
      </c>
      <c r="M117" s="106">
        <v>0</v>
      </c>
      <c r="N117" s="34"/>
    </row>
    <row r="118" spans="2:14" s="19" customFormat="1" x14ac:dyDescent="0.25">
      <c r="B118" s="42" t="s">
        <v>131</v>
      </c>
      <c r="C118" s="43" t="s">
        <v>132</v>
      </c>
      <c r="D118" s="42" t="s">
        <v>233</v>
      </c>
      <c r="E118" s="115">
        <f t="shared" si="21"/>
        <v>11</v>
      </c>
      <c r="F118" s="115">
        <f t="shared" si="22"/>
        <v>9</v>
      </c>
      <c r="G118" s="116">
        <v>9</v>
      </c>
      <c r="H118" s="104">
        <v>0</v>
      </c>
      <c r="I118" s="104">
        <v>2</v>
      </c>
      <c r="J118" s="104">
        <v>1</v>
      </c>
      <c r="K118" s="106"/>
      <c r="L118" s="106"/>
      <c r="M118" s="106"/>
      <c r="N118" s="34"/>
    </row>
    <row r="119" spans="2:14" s="19" customFormat="1" x14ac:dyDescent="0.25">
      <c r="B119" s="42" t="s">
        <v>134</v>
      </c>
      <c r="C119" s="47" t="s">
        <v>135</v>
      </c>
      <c r="D119" s="42" t="s">
        <v>234</v>
      </c>
      <c r="E119" s="115">
        <f t="shared" si="21"/>
        <v>15</v>
      </c>
      <c r="F119" s="115">
        <f t="shared" si="22"/>
        <v>11</v>
      </c>
      <c r="G119" s="117">
        <f>SUM(G120:G123)</f>
        <v>11</v>
      </c>
      <c r="H119" s="117">
        <f t="shared" ref="H119:M119" si="27">SUM(H120:H123)</f>
        <v>0</v>
      </c>
      <c r="I119" s="117">
        <f t="shared" si="27"/>
        <v>4</v>
      </c>
      <c r="J119" s="117">
        <f t="shared" si="27"/>
        <v>2</v>
      </c>
      <c r="K119" s="117">
        <f t="shared" si="27"/>
        <v>0</v>
      </c>
      <c r="L119" s="117">
        <f t="shared" si="27"/>
        <v>0</v>
      </c>
      <c r="M119" s="117">
        <f t="shared" si="27"/>
        <v>0</v>
      </c>
      <c r="N119" s="34"/>
    </row>
    <row r="120" spans="2:14" s="19" customFormat="1" x14ac:dyDescent="0.25">
      <c r="B120" s="42" t="s">
        <v>137</v>
      </c>
      <c r="C120" s="46" t="s">
        <v>138</v>
      </c>
      <c r="D120" s="42" t="s">
        <v>235</v>
      </c>
      <c r="E120" s="115">
        <f t="shared" si="21"/>
        <v>1</v>
      </c>
      <c r="F120" s="115">
        <f t="shared" si="22"/>
        <v>1</v>
      </c>
      <c r="G120" s="116">
        <v>1</v>
      </c>
      <c r="H120" s="104">
        <v>0</v>
      </c>
      <c r="I120" s="104">
        <v>0</v>
      </c>
      <c r="J120" s="104">
        <v>0</v>
      </c>
      <c r="K120" s="106">
        <v>0</v>
      </c>
      <c r="L120" s="106">
        <v>0</v>
      </c>
      <c r="M120" s="106">
        <v>0</v>
      </c>
      <c r="N120" s="34"/>
    </row>
    <row r="121" spans="2:14" s="19" customFormat="1" x14ac:dyDescent="0.25">
      <c r="B121" s="42" t="s">
        <v>140</v>
      </c>
      <c r="C121" s="46" t="s">
        <v>141</v>
      </c>
      <c r="D121" s="42" t="s">
        <v>236</v>
      </c>
      <c r="E121" s="115">
        <f t="shared" si="21"/>
        <v>2</v>
      </c>
      <c r="F121" s="115">
        <f t="shared" si="22"/>
        <v>1</v>
      </c>
      <c r="G121" s="116">
        <v>1</v>
      </c>
      <c r="H121" s="104">
        <v>0</v>
      </c>
      <c r="I121" s="104">
        <v>1</v>
      </c>
      <c r="J121" s="104">
        <v>1</v>
      </c>
      <c r="K121" s="106">
        <v>0</v>
      </c>
      <c r="L121" s="106">
        <v>0</v>
      </c>
      <c r="M121" s="106">
        <v>0</v>
      </c>
      <c r="N121" s="34"/>
    </row>
    <row r="122" spans="2:14" s="19" customFormat="1" x14ac:dyDescent="0.25">
      <c r="B122" s="42" t="s">
        <v>143</v>
      </c>
      <c r="C122" s="46" t="s">
        <v>144</v>
      </c>
      <c r="D122" s="42" t="s">
        <v>237</v>
      </c>
      <c r="E122" s="115">
        <f t="shared" si="21"/>
        <v>4</v>
      </c>
      <c r="F122" s="115">
        <f t="shared" si="22"/>
        <v>4</v>
      </c>
      <c r="G122" s="116">
        <v>4</v>
      </c>
      <c r="H122" s="104">
        <v>0</v>
      </c>
      <c r="I122" s="104">
        <v>0</v>
      </c>
      <c r="J122" s="104">
        <v>0</v>
      </c>
      <c r="K122" s="106">
        <v>0</v>
      </c>
      <c r="L122" s="106">
        <v>0</v>
      </c>
      <c r="M122" s="106">
        <v>0</v>
      </c>
      <c r="N122" s="34"/>
    </row>
    <row r="123" spans="2:14" s="19" customFormat="1" x14ac:dyDescent="0.25">
      <c r="B123" s="42" t="s">
        <v>146</v>
      </c>
      <c r="C123" s="46" t="s">
        <v>60</v>
      </c>
      <c r="D123" s="42" t="s">
        <v>238</v>
      </c>
      <c r="E123" s="115">
        <f t="shared" si="21"/>
        <v>8</v>
      </c>
      <c r="F123" s="115">
        <f t="shared" si="22"/>
        <v>5</v>
      </c>
      <c r="G123" s="116">
        <v>5</v>
      </c>
      <c r="H123" s="104">
        <v>0</v>
      </c>
      <c r="I123" s="104">
        <v>3</v>
      </c>
      <c r="J123" s="104">
        <v>1</v>
      </c>
      <c r="K123" s="106">
        <v>0</v>
      </c>
      <c r="L123" s="106">
        <v>0</v>
      </c>
      <c r="M123" s="106">
        <v>0</v>
      </c>
      <c r="N123" s="34"/>
    </row>
    <row r="124" spans="2:14" s="19" customFormat="1" x14ac:dyDescent="0.25">
      <c r="B124" s="42" t="s">
        <v>148</v>
      </c>
      <c r="C124" s="47" t="s">
        <v>149</v>
      </c>
      <c r="D124" s="42" t="s">
        <v>239</v>
      </c>
      <c r="E124" s="115">
        <f t="shared" si="21"/>
        <v>0</v>
      </c>
      <c r="F124" s="115">
        <f t="shared" si="22"/>
        <v>0</v>
      </c>
      <c r="G124" s="117">
        <f>SUM(G125:G128)</f>
        <v>0</v>
      </c>
      <c r="H124" s="117">
        <f t="shared" ref="H124:M124" si="28">SUM(H125:H128)</f>
        <v>0</v>
      </c>
      <c r="I124" s="117">
        <f>SUM(I125:I128)</f>
        <v>0</v>
      </c>
      <c r="J124" s="117">
        <f t="shared" si="28"/>
        <v>0</v>
      </c>
      <c r="K124" s="117">
        <f t="shared" si="28"/>
        <v>0</v>
      </c>
      <c r="L124" s="117">
        <f t="shared" si="28"/>
        <v>0</v>
      </c>
      <c r="M124" s="117">
        <f t="shared" si="28"/>
        <v>0</v>
      </c>
      <c r="N124" s="34"/>
    </row>
    <row r="125" spans="2:14" s="19" customFormat="1" x14ac:dyDescent="0.25">
      <c r="B125" s="42" t="s">
        <v>151</v>
      </c>
      <c r="C125" s="46" t="s">
        <v>152</v>
      </c>
      <c r="D125" s="42" t="s">
        <v>240</v>
      </c>
      <c r="E125" s="115">
        <f t="shared" si="21"/>
        <v>0</v>
      </c>
      <c r="F125" s="115">
        <f t="shared" si="22"/>
        <v>0</v>
      </c>
      <c r="G125" s="116">
        <v>0</v>
      </c>
      <c r="H125" s="104">
        <v>0</v>
      </c>
      <c r="I125" s="104">
        <v>0</v>
      </c>
      <c r="J125" s="104">
        <v>0</v>
      </c>
      <c r="K125" s="106">
        <v>0</v>
      </c>
      <c r="L125" s="106">
        <v>0</v>
      </c>
      <c r="M125" s="106">
        <v>0</v>
      </c>
      <c r="N125" s="34"/>
    </row>
    <row r="126" spans="2:14" s="19" customFormat="1" x14ac:dyDescent="0.25">
      <c r="B126" s="42" t="s">
        <v>154</v>
      </c>
      <c r="C126" s="46" t="s">
        <v>155</v>
      </c>
      <c r="D126" s="42" t="s">
        <v>241</v>
      </c>
      <c r="E126" s="115">
        <f t="shared" si="21"/>
        <v>0</v>
      </c>
      <c r="F126" s="115">
        <f t="shared" si="22"/>
        <v>0</v>
      </c>
      <c r="G126" s="116">
        <v>0</v>
      </c>
      <c r="H126" s="104">
        <v>0</v>
      </c>
      <c r="I126" s="104">
        <v>0</v>
      </c>
      <c r="J126" s="104">
        <v>0</v>
      </c>
      <c r="K126" s="106">
        <v>0</v>
      </c>
      <c r="L126" s="106">
        <v>0</v>
      </c>
      <c r="M126" s="106">
        <v>0</v>
      </c>
      <c r="N126" s="34"/>
    </row>
    <row r="127" spans="2:14" s="19" customFormat="1" ht="30" x14ac:dyDescent="0.25">
      <c r="B127" s="42" t="s">
        <v>157</v>
      </c>
      <c r="C127" s="46" t="s">
        <v>158</v>
      </c>
      <c r="D127" s="42" t="s">
        <v>242</v>
      </c>
      <c r="E127" s="115">
        <f t="shared" si="21"/>
        <v>0</v>
      </c>
      <c r="F127" s="115">
        <f t="shared" si="22"/>
        <v>0</v>
      </c>
      <c r="G127" s="116">
        <v>0</v>
      </c>
      <c r="H127" s="104">
        <v>0</v>
      </c>
      <c r="I127" s="104">
        <v>0</v>
      </c>
      <c r="J127" s="104">
        <v>0</v>
      </c>
      <c r="K127" s="106">
        <v>0</v>
      </c>
      <c r="L127" s="106">
        <v>0</v>
      </c>
      <c r="M127" s="106">
        <v>0</v>
      </c>
      <c r="N127" s="34"/>
    </row>
    <row r="128" spans="2:14" s="19" customFormat="1" x14ac:dyDescent="0.25">
      <c r="B128" s="42" t="s">
        <v>160</v>
      </c>
      <c r="C128" s="46" t="s">
        <v>60</v>
      </c>
      <c r="D128" s="42" t="s">
        <v>243</v>
      </c>
      <c r="E128" s="115">
        <f t="shared" si="21"/>
        <v>0</v>
      </c>
      <c r="F128" s="115">
        <f t="shared" si="22"/>
        <v>0</v>
      </c>
      <c r="G128" s="116">
        <v>0</v>
      </c>
      <c r="H128" s="104">
        <v>0</v>
      </c>
      <c r="I128" s="104">
        <v>0</v>
      </c>
      <c r="J128" s="104">
        <v>0</v>
      </c>
      <c r="K128" s="106">
        <v>0</v>
      </c>
      <c r="L128" s="106">
        <v>0</v>
      </c>
      <c r="M128" s="106">
        <v>0</v>
      </c>
      <c r="N128" s="34"/>
    </row>
    <row r="129" spans="2:20" s="19" customFormat="1" x14ac:dyDescent="0.25">
      <c r="B129" s="42" t="s">
        <v>162</v>
      </c>
      <c r="C129" s="43" t="s">
        <v>163</v>
      </c>
      <c r="D129" s="42" t="s">
        <v>244</v>
      </c>
      <c r="E129" s="115">
        <f t="shared" si="21"/>
        <v>1</v>
      </c>
      <c r="F129" s="115">
        <f t="shared" si="22"/>
        <v>1</v>
      </c>
      <c r="G129" s="116">
        <v>1</v>
      </c>
      <c r="H129" s="104">
        <v>0</v>
      </c>
      <c r="I129" s="104">
        <v>0</v>
      </c>
      <c r="J129" s="104">
        <v>0</v>
      </c>
      <c r="K129" s="106">
        <v>0</v>
      </c>
      <c r="L129" s="106">
        <v>0</v>
      </c>
      <c r="M129" s="106">
        <v>0</v>
      </c>
      <c r="N129" s="34"/>
    </row>
    <row r="130" spans="2:20" s="19" customFormat="1" x14ac:dyDescent="0.25">
      <c r="B130" s="42" t="s">
        <v>165</v>
      </c>
      <c r="C130" s="48" t="s">
        <v>166</v>
      </c>
      <c r="D130" s="42" t="s">
        <v>245</v>
      </c>
      <c r="E130" s="115">
        <f t="shared" si="21"/>
        <v>26</v>
      </c>
      <c r="F130" s="115">
        <f t="shared" si="22"/>
        <v>23</v>
      </c>
      <c r="G130" s="117">
        <f>G131+G132</f>
        <v>23</v>
      </c>
      <c r="H130" s="117">
        <f t="shared" ref="H130:M130" si="29">H131+H132</f>
        <v>0</v>
      </c>
      <c r="I130" s="117">
        <f t="shared" si="29"/>
        <v>3</v>
      </c>
      <c r="J130" s="117">
        <f t="shared" si="29"/>
        <v>3</v>
      </c>
      <c r="K130" s="117">
        <f t="shared" si="29"/>
        <v>0</v>
      </c>
      <c r="L130" s="117">
        <f t="shared" si="29"/>
        <v>0</v>
      </c>
      <c r="M130" s="117">
        <f t="shared" si="29"/>
        <v>0</v>
      </c>
      <c r="N130" s="34"/>
    </row>
    <row r="131" spans="2:20" s="19" customFormat="1" x14ac:dyDescent="0.25">
      <c r="B131" s="42" t="s">
        <v>168</v>
      </c>
      <c r="C131" s="46" t="s">
        <v>169</v>
      </c>
      <c r="D131" s="42" t="s">
        <v>246</v>
      </c>
      <c r="E131" s="115">
        <f t="shared" si="21"/>
        <v>24</v>
      </c>
      <c r="F131" s="115">
        <f t="shared" si="22"/>
        <v>21</v>
      </c>
      <c r="G131" s="116">
        <v>21</v>
      </c>
      <c r="H131" s="104">
        <v>0</v>
      </c>
      <c r="I131" s="104">
        <v>3</v>
      </c>
      <c r="J131" s="104">
        <v>3</v>
      </c>
      <c r="K131" s="106">
        <v>0</v>
      </c>
      <c r="L131" s="106">
        <v>0</v>
      </c>
      <c r="M131" s="106">
        <v>0</v>
      </c>
      <c r="N131" s="34"/>
    </row>
    <row r="132" spans="2:20" s="19" customFormat="1" ht="30" x14ac:dyDescent="0.25">
      <c r="B132" s="42" t="s">
        <v>171</v>
      </c>
      <c r="C132" s="46" t="s">
        <v>172</v>
      </c>
      <c r="D132" s="42" t="s">
        <v>247</v>
      </c>
      <c r="E132" s="115">
        <f t="shared" si="21"/>
        <v>2</v>
      </c>
      <c r="F132" s="115">
        <f t="shared" si="22"/>
        <v>2</v>
      </c>
      <c r="G132" s="116">
        <v>2</v>
      </c>
      <c r="H132" s="104">
        <v>0</v>
      </c>
      <c r="I132" s="104">
        <v>0</v>
      </c>
      <c r="J132" s="104">
        <v>0</v>
      </c>
      <c r="K132" s="106">
        <v>0</v>
      </c>
      <c r="L132" s="106">
        <v>0</v>
      </c>
      <c r="M132" s="106">
        <v>0</v>
      </c>
      <c r="N132" s="34"/>
    </row>
    <row r="133" spans="2:20" s="19" customFormat="1" x14ac:dyDescent="0.25">
      <c r="B133" s="42" t="s">
        <v>174</v>
      </c>
      <c r="C133" s="43" t="s">
        <v>175</v>
      </c>
      <c r="D133" s="42" t="s">
        <v>248</v>
      </c>
      <c r="E133" s="115">
        <f t="shared" si="21"/>
        <v>4</v>
      </c>
      <c r="F133" s="115">
        <f t="shared" si="22"/>
        <v>3</v>
      </c>
      <c r="G133" s="116">
        <v>3</v>
      </c>
      <c r="H133" s="104">
        <v>0</v>
      </c>
      <c r="I133" s="104">
        <v>1</v>
      </c>
      <c r="J133" s="104">
        <v>1</v>
      </c>
      <c r="K133" s="106">
        <v>0</v>
      </c>
      <c r="L133" s="106">
        <v>0</v>
      </c>
      <c r="M133" s="106">
        <v>0</v>
      </c>
      <c r="N133" s="34"/>
    </row>
    <row r="134" spans="2:20" s="19" customFormat="1" x14ac:dyDescent="0.25">
      <c r="B134" s="42" t="s">
        <v>177</v>
      </c>
      <c r="C134" s="43" t="s">
        <v>178</v>
      </c>
      <c r="D134" s="42" t="s">
        <v>249</v>
      </c>
      <c r="E134" s="115">
        <f t="shared" si="21"/>
        <v>0</v>
      </c>
      <c r="F134" s="115">
        <f t="shared" si="22"/>
        <v>0</v>
      </c>
      <c r="G134" s="116">
        <v>0</v>
      </c>
      <c r="H134" s="104">
        <v>0</v>
      </c>
      <c r="I134" s="104">
        <v>0</v>
      </c>
      <c r="J134" s="104">
        <v>0</v>
      </c>
      <c r="K134" s="106">
        <v>0</v>
      </c>
      <c r="L134" s="106">
        <v>0</v>
      </c>
      <c r="M134" s="106">
        <v>0</v>
      </c>
      <c r="N134" s="34"/>
    </row>
    <row r="135" spans="2:20" s="19" customFormat="1" x14ac:dyDescent="0.25">
      <c r="B135" s="42" t="s">
        <v>180</v>
      </c>
      <c r="C135" s="43" t="s">
        <v>181</v>
      </c>
      <c r="D135" s="42" t="s">
        <v>250</v>
      </c>
      <c r="E135" s="115">
        <f t="shared" si="21"/>
        <v>6</v>
      </c>
      <c r="F135" s="115">
        <f t="shared" si="22"/>
        <v>6</v>
      </c>
      <c r="G135" s="116">
        <v>6</v>
      </c>
      <c r="H135" s="104">
        <v>0</v>
      </c>
      <c r="I135" s="104">
        <v>0</v>
      </c>
      <c r="J135" s="104">
        <v>0</v>
      </c>
      <c r="K135" s="106">
        <v>0</v>
      </c>
      <c r="L135" s="106">
        <v>0</v>
      </c>
      <c r="M135" s="106">
        <v>0</v>
      </c>
      <c r="N135" s="34"/>
    </row>
    <row r="136" spans="2:20" s="19" customFormat="1" x14ac:dyDescent="0.25">
      <c r="B136" s="42" t="s">
        <v>183</v>
      </c>
      <c r="C136" s="43" t="s">
        <v>184</v>
      </c>
      <c r="D136" s="42" t="s">
        <v>251</v>
      </c>
      <c r="E136" s="115">
        <f t="shared" si="21"/>
        <v>24</v>
      </c>
      <c r="F136" s="115">
        <f t="shared" si="22"/>
        <v>24</v>
      </c>
      <c r="G136" s="116">
        <v>24</v>
      </c>
      <c r="H136" s="104">
        <v>0</v>
      </c>
      <c r="I136" s="104">
        <v>0</v>
      </c>
      <c r="J136" s="104">
        <v>0</v>
      </c>
      <c r="K136" s="106">
        <v>0</v>
      </c>
      <c r="L136" s="106">
        <v>0</v>
      </c>
      <c r="M136" s="106">
        <v>0</v>
      </c>
      <c r="N136" s="34"/>
    </row>
    <row r="137" spans="2:20" x14ac:dyDescent="0.25">
      <c r="B137" s="42" t="s">
        <v>186</v>
      </c>
      <c r="C137" s="43" t="s">
        <v>187</v>
      </c>
      <c r="D137" s="42" t="s">
        <v>252</v>
      </c>
      <c r="E137" s="115">
        <f t="shared" si="21"/>
        <v>50</v>
      </c>
      <c r="F137" s="115">
        <f t="shared" si="22"/>
        <v>38</v>
      </c>
      <c r="G137" s="118">
        <v>38</v>
      </c>
      <c r="H137" s="105">
        <v>0</v>
      </c>
      <c r="I137" s="105">
        <v>12</v>
      </c>
      <c r="J137" s="105">
        <v>1</v>
      </c>
      <c r="K137" s="106">
        <v>0</v>
      </c>
      <c r="L137" s="106">
        <v>0</v>
      </c>
      <c r="M137" s="106">
        <v>0</v>
      </c>
      <c r="N137" s="59"/>
      <c r="O137" s="19"/>
      <c r="P137" s="5"/>
      <c r="Q137" s="5"/>
      <c r="R137" s="5"/>
      <c r="S137" s="5"/>
      <c r="T137" s="5"/>
    </row>
    <row r="138" spans="2:20" x14ac:dyDescent="0.25">
      <c r="B138" s="42" t="s">
        <v>189</v>
      </c>
      <c r="C138" s="43" t="s">
        <v>190</v>
      </c>
      <c r="D138" s="42" t="s">
        <v>253</v>
      </c>
      <c r="E138" s="115">
        <f t="shared" si="21"/>
        <v>88</v>
      </c>
      <c r="F138" s="115">
        <f t="shared" si="22"/>
        <v>59</v>
      </c>
      <c r="G138" s="119">
        <v>59</v>
      </c>
      <c r="H138" s="120">
        <v>0</v>
      </c>
      <c r="I138" s="120">
        <v>29</v>
      </c>
      <c r="J138" s="105">
        <v>29</v>
      </c>
      <c r="K138" s="106">
        <v>0</v>
      </c>
      <c r="L138" s="106">
        <v>0</v>
      </c>
      <c r="M138" s="106">
        <v>0</v>
      </c>
      <c r="N138" s="34"/>
      <c r="O138" s="19"/>
      <c r="P138" s="5"/>
      <c r="Q138" s="5"/>
      <c r="R138" s="5"/>
      <c r="S138" s="5"/>
      <c r="T138" s="5"/>
    </row>
    <row r="139" spans="2:20" x14ac:dyDescent="0.25">
      <c r="B139" s="42" t="s">
        <v>192</v>
      </c>
      <c r="C139" s="43" t="s">
        <v>193</v>
      </c>
      <c r="D139" s="42" t="s">
        <v>254</v>
      </c>
      <c r="E139" s="115">
        <f t="shared" si="21"/>
        <v>10</v>
      </c>
      <c r="F139" s="115">
        <f t="shared" si="22"/>
        <v>9</v>
      </c>
      <c r="G139" s="118">
        <v>9</v>
      </c>
      <c r="H139" s="105">
        <v>0</v>
      </c>
      <c r="I139" s="105">
        <v>1</v>
      </c>
      <c r="J139" s="105">
        <v>1</v>
      </c>
      <c r="K139" s="106">
        <v>0</v>
      </c>
      <c r="L139" s="106">
        <v>0</v>
      </c>
      <c r="M139" s="106">
        <v>0</v>
      </c>
      <c r="N139" s="59"/>
      <c r="O139" s="19"/>
      <c r="P139" s="5"/>
      <c r="Q139" s="5"/>
      <c r="R139" s="5"/>
      <c r="S139" s="5"/>
      <c r="T139" s="5"/>
    </row>
    <row r="140" spans="2:20" x14ac:dyDescent="0.25">
      <c r="B140" s="42" t="s">
        <v>195</v>
      </c>
      <c r="C140" s="43" t="s">
        <v>196</v>
      </c>
      <c r="D140" s="42" t="s">
        <v>255</v>
      </c>
      <c r="E140" s="115">
        <f t="shared" si="21"/>
        <v>2</v>
      </c>
      <c r="F140" s="115">
        <f t="shared" si="22"/>
        <v>2</v>
      </c>
      <c r="G140" s="119">
        <v>2</v>
      </c>
      <c r="H140" s="120">
        <v>0</v>
      </c>
      <c r="I140" s="120">
        <v>0</v>
      </c>
      <c r="J140" s="105">
        <v>0</v>
      </c>
      <c r="K140" s="106">
        <v>0</v>
      </c>
      <c r="L140" s="106">
        <v>0</v>
      </c>
      <c r="M140" s="106">
        <v>0</v>
      </c>
      <c r="N140" s="34"/>
      <c r="O140" s="19"/>
      <c r="P140" s="5"/>
      <c r="Q140" s="5"/>
      <c r="R140" s="5"/>
      <c r="S140" s="5"/>
      <c r="T140" s="5"/>
    </row>
    <row r="141" spans="2:20" x14ac:dyDescent="0.25">
      <c r="B141" s="60"/>
      <c r="C141" s="61"/>
      <c r="D141" s="62"/>
      <c r="E141" s="63"/>
      <c r="F141" s="3"/>
      <c r="G141" s="3"/>
      <c r="H141" s="3"/>
      <c r="I141" s="3"/>
      <c r="J141" s="1"/>
      <c r="K141" s="1"/>
      <c r="L141" s="1"/>
      <c r="M141" s="1"/>
      <c r="N141" s="34"/>
      <c r="O141" s="34"/>
      <c r="P141" s="1"/>
      <c r="Q141" s="1"/>
      <c r="R141" s="1"/>
      <c r="S141" s="5"/>
      <c r="T141" s="5"/>
    </row>
    <row r="142" spans="2:20" x14ac:dyDescent="0.25">
      <c r="B142" s="133" t="s">
        <v>256</v>
      </c>
      <c r="C142" s="133"/>
      <c r="D142" s="133"/>
      <c r="E142" s="133"/>
      <c r="F142" s="133"/>
      <c r="G142" s="133"/>
      <c r="H142" s="133"/>
      <c r="I142" s="133"/>
      <c r="J142" s="133"/>
      <c r="K142" s="50"/>
      <c r="L142" s="50"/>
      <c r="M142" s="50"/>
      <c r="N142" s="50"/>
      <c r="O142" s="50"/>
      <c r="P142" s="50"/>
      <c r="Q142" s="50"/>
      <c r="R142" s="50"/>
      <c r="S142" s="50"/>
      <c r="T142" s="5"/>
    </row>
    <row r="143" spans="2:20" x14ac:dyDescent="0.25">
      <c r="B143" s="60"/>
      <c r="C143" s="61"/>
      <c r="D143" s="62"/>
      <c r="E143" s="6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5"/>
    </row>
    <row r="144" spans="2:20" ht="15" x14ac:dyDescent="0.25">
      <c r="B144" s="134" t="s">
        <v>257</v>
      </c>
      <c r="C144" s="134" t="s">
        <v>258</v>
      </c>
      <c r="D144" s="135" t="s">
        <v>23</v>
      </c>
      <c r="E144" s="136" t="s">
        <v>259</v>
      </c>
      <c r="F144" s="136" t="s">
        <v>260</v>
      </c>
      <c r="G144" s="136" t="s">
        <v>261</v>
      </c>
      <c r="H144" s="136" t="s">
        <v>262</v>
      </c>
      <c r="I144" s="136" t="s">
        <v>263</v>
      </c>
      <c r="J144" s="124" t="s">
        <v>291</v>
      </c>
      <c r="K144" s="124" t="s">
        <v>290</v>
      </c>
      <c r="L144" s="1"/>
      <c r="M144" s="1"/>
      <c r="N144" s="1"/>
      <c r="O144" s="1"/>
      <c r="P144" s="1"/>
      <c r="Q144" s="1"/>
      <c r="R144" s="1"/>
      <c r="S144" s="5"/>
      <c r="T144" s="5"/>
    </row>
    <row r="145" spans="1:20" ht="106.15" customHeight="1" x14ac:dyDescent="0.25">
      <c r="B145" s="134"/>
      <c r="C145" s="134"/>
      <c r="D145" s="135"/>
      <c r="E145" s="137"/>
      <c r="F145" s="137"/>
      <c r="G145" s="138"/>
      <c r="H145" s="138"/>
      <c r="I145" s="138"/>
      <c r="J145" s="125"/>
      <c r="K145" s="125"/>
      <c r="L145" s="1"/>
      <c r="M145" s="1"/>
      <c r="N145" s="1"/>
      <c r="O145" s="1"/>
      <c r="P145" s="1"/>
      <c r="Q145" s="1"/>
      <c r="R145" s="1"/>
      <c r="S145" s="5"/>
      <c r="T145" s="5"/>
    </row>
    <row r="146" spans="1:20" ht="15" x14ac:dyDescent="0.25">
      <c r="B146" s="134"/>
      <c r="C146" s="134"/>
      <c r="D146" s="135"/>
      <c r="E146" s="64" t="s">
        <v>264</v>
      </c>
      <c r="F146" s="64" t="s">
        <v>264</v>
      </c>
      <c r="G146" s="65" t="s">
        <v>265</v>
      </c>
      <c r="H146" s="66" t="s">
        <v>266</v>
      </c>
      <c r="I146" s="66" t="s">
        <v>266</v>
      </c>
      <c r="J146" s="66" t="s">
        <v>266</v>
      </c>
      <c r="K146" s="108" t="s">
        <v>266</v>
      </c>
      <c r="L146" s="1"/>
      <c r="M146" s="1"/>
      <c r="N146" s="1"/>
      <c r="O146" s="1"/>
      <c r="P146" s="1"/>
      <c r="Q146" s="1"/>
      <c r="R146" s="1"/>
      <c r="S146" s="5"/>
      <c r="T146" s="5"/>
    </row>
    <row r="147" spans="1:20" ht="15" x14ac:dyDescent="0.25">
      <c r="B147" s="66" t="s">
        <v>38</v>
      </c>
      <c r="C147" s="66" t="s">
        <v>39</v>
      </c>
      <c r="D147" s="67" t="s">
        <v>40</v>
      </c>
      <c r="E147" s="64">
        <v>1</v>
      </c>
      <c r="F147" s="64">
        <v>2</v>
      </c>
      <c r="G147" s="64">
        <v>3</v>
      </c>
      <c r="H147" s="64">
        <v>4</v>
      </c>
      <c r="I147" s="64">
        <v>5</v>
      </c>
      <c r="J147" s="64">
        <v>6</v>
      </c>
      <c r="K147" s="109">
        <v>7</v>
      </c>
      <c r="L147" s="1"/>
      <c r="M147" s="1"/>
      <c r="N147" s="1"/>
      <c r="O147" s="1"/>
      <c r="P147" s="1"/>
      <c r="Q147" s="1"/>
      <c r="R147" s="1"/>
      <c r="S147" s="5"/>
      <c r="T147" s="5"/>
    </row>
    <row r="148" spans="1:20" x14ac:dyDescent="0.25">
      <c r="B148" s="68" t="s">
        <v>41</v>
      </c>
      <c r="C148" s="69" t="s">
        <v>267</v>
      </c>
      <c r="D148" s="42" t="s">
        <v>268</v>
      </c>
      <c r="E148" s="121">
        <f>E149+E152</f>
        <v>411</v>
      </c>
      <c r="F148" s="121">
        <f t="shared" ref="F148:J148" si="30">F149+F152</f>
        <v>38</v>
      </c>
      <c r="G148" s="122">
        <f>G149+G152</f>
        <v>1712.17</v>
      </c>
      <c r="H148" s="122">
        <f t="shared" si="30"/>
        <v>11451.25</v>
      </c>
      <c r="I148" s="122">
        <f>I149+I152</f>
        <v>0</v>
      </c>
      <c r="J148" s="122">
        <f t="shared" si="30"/>
        <v>7108.9699999999993</v>
      </c>
      <c r="K148" s="122">
        <f>K149+K152</f>
        <v>3356.6899999999996</v>
      </c>
      <c r="L148" s="1"/>
      <c r="M148" s="1"/>
      <c r="N148" s="1"/>
      <c r="O148" s="1"/>
      <c r="P148" s="1"/>
      <c r="Q148" s="1"/>
      <c r="R148" s="1"/>
      <c r="S148" s="5"/>
      <c r="T148" s="5"/>
    </row>
    <row r="149" spans="1:20" x14ac:dyDescent="0.25">
      <c r="B149" s="68" t="s">
        <v>44</v>
      </c>
      <c r="C149" s="70" t="s">
        <v>31</v>
      </c>
      <c r="D149" s="42" t="s">
        <v>269</v>
      </c>
      <c r="E149" s="121">
        <f>E150+E151</f>
        <v>266</v>
      </c>
      <c r="F149" s="121">
        <f t="shared" ref="F149:J149" si="31">F150+F151</f>
        <v>16</v>
      </c>
      <c r="G149" s="122">
        <f>G150+G151</f>
        <v>496.47</v>
      </c>
      <c r="H149" s="122">
        <f t="shared" si="31"/>
        <v>2869.25</v>
      </c>
      <c r="I149" s="122">
        <f t="shared" si="31"/>
        <v>0</v>
      </c>
      <c r="J149" s="122">
        <f t="shared" si="31"/>
        <v>2005.11</v>
      </c>
      <c r="K149" s="122">
        <f>K150+K151</f>
        <v>1085.22</v>
      </c>
      <c r="L149" s="1"/>
      <c r="M149" s="1"/>
      <c r="N149" s="1"/>
      <c r="O149" s="1"/>
      <c r="P149" s="1"/>
      <c r="Q149" s="1"/>
      <c r="R149" s="1"/>
      <c r="S149" s="5"/>
      <c r="T149" s="5"/>
    </row>
    <row r="150" spans="1:20" x14ac:dyDescent="0.25">
      <c r="B150" s="68" t="s">
        <v>270</v>
      </c>
      <c r="C150" s="71" t="s">
        <v>271</v>
      </c>
      <c r="D150" s="42" t="s">
        <v>272</v>
      </c>
      <c r="E150" s="103">
        <v>266</v>
      </c>
      <c r="F150" s="103">
        <v>16</v>
      </c>
      <c r="G150" s="110">
        <v>496.47</v>
      </c>
      <c r="H150" s="110">
        <v>2869.25</v>
      </c>
      <c r="I150" s="110">
        <v>0</v>
      </c>
      <c r="J150" s="110">
        <v>2005.11</v>
      </c>
      <c r="K150" s="123">
        <v>1085.22</v>
      </c>
      <c r="L150" s="1"/>
      <c r="M150" s="1"/>
      <c r="N150" s="1"/>
      <c r="O150" s="1"/>
      <c r="P150" s="1"/>
      <c r="Q150" s="1"/>
      <c r="R150" s="1"/>
      <c r="S150" s="5"/>
      <c r="T150" s="5"/>
    </row>
    <row r="151" spans="1:20" x14ac:dyDescent="0.25">
      <c r="B151" s="68" t="s">
        <v>273</v>
      </c>
      <c r="C151" s="72" t="s">
        <v>274</v>
      </c>
      <c r="D151" s="42" t="s">
        <v>275</v>
      </c>
      <c r="E151" s="103">
        <v>0</v>
      </c>
      <c r="F151" s="103">
        <v>0</v>
      </c>
      <c r="G151" s="110">
        <v>0</v>
      </c>
      <c r="H151" s="110">
        <v>0</v>
      </c>
      <c r="I151" s="110">
        <v>0</v>
      </c>
      <c r="J151" s="110">
        <v>0</v>
      </c>
      <c r="K151" s="123">
        <v>0</v>
      </c>
      <c r="L151" s="1"/>
      <c r="M151" s="1"/>
      <c r="N151" s="1"/>
      <c r="O151" s="1"/>
      <c r="P151" s="1"/>
      <c r="Q151" s="1"/>
      <c r="R151" s="1"/>
      <c r="S151" s="5"/>
      <c r="T151" s="5"/>
    </row>
    <row r="152" spans="1:20" x14ac:dyDescent="0.25">
      <c r="B152" s="68" t="s">
        <v>47</v>
      </c>
      <c r="C152" s="73" t="s">
        <v>34</v>
      </c>
      <c r="D152" s="42" t="s">
        <v>276</v>
      </c>
      <c r="E152" s="103">
        <v>145</v>
      </c>
      <c r="F152" s="103">
        <v>22</v>
      </c>
      <c r="G152" s="110">
        <v>1215.7</v>
      </c>
      <c r="H152" s="110">
        <v>8582</v>
      </c>
      <c r="I152" s="110">
        <v>0</v>
      </c>
      <c r="J152" s="110">
        <v>5103.8599999999997</v>
      </c>
      <c r="K152" s="123">
        <v>2271.4699999999998</v>
      </c>
      <c r="L152" s="1"/>
      <c r="M152" s="1"/>
      <c r="N152" s="1"/>
      <c r="O152" s="1"/>
      <c r="P152" s="1"/>
      <c r="Q152" s="1"/>
      <c r="R152" s="1"/>
      <c r="S152" s="5"/>
      <c r="T152" s="5"/>
    </row>
    <row r="153" spans="1:20" x14ac:dyDescent="0.25">
      <c r="B153" s="68" t="s">
        <v>277</v>
      </c>
      <c r="C153" s="74" t="s">
        <v>278</v>
      </c>
      <c r="D153" s="42" t="s">
        <v>279</v>
      </c>
      <c r="E153" s="103">
        <v>145</v>
      </c>
      <c r="F153" s="103">
        <v>22</v>
      </c>
      <c r="G153" s="110">
        <v>1215.7</v>
      </c>
      <c r="H153" s="110">
        <v>8582</v>
      </c>
      <c r="I153" s="110">
        <v>0</v>
      </c>
      <c r="J153" s="110">
        <v>5103.8599999999997</v>
      </c>
      <c r="K153" s="123">
        <v>2271.4699999999998</v>
      </c>
      <c r="L153" s="1"/>
      <c r="M153" s="1"/>
      <c r="N153" s="1"/>
      <c r="O153" s="1"/>
      <c r="P153" s="1"/>
      <c r="Q153" s="1"/>
      <c r="R153" s="1"/>
      <c r="S153" s="5"/>
      <c r="T153" s="5"/>
    </row>
    <row r="154" spans="1:20" x14ac:dyDescent="0.25">
      <c r="B154" s="68" t="s">
        <v>280</v>
      </c>
      <c r="C154" s="75" t="s">
        <v>281</v>
      </c>
      <c r="D154" s="42" t="s">
        <v>282</v>
      </c>
      <c r="E154" s="103">
        <v>0</v>
      </c>
      <c r="F154" s="103">
        <v>0</v>
      </c>
      <c r="G154" s="110">
        <v>0</v>
      </c>
      <c r="H154" s="110">
        <v>0</v>
      </c>
      <c r="I154" s="110">
        <v>0</v>
      </c>
      <c r="J154" s="110">
        <v>0</v>
      </c>
      <c r="K154" s="123">
        <v>0</v>
      </c>
      <c r="L154" s="1"/>
      <c r="M154" s="1"/>
      <c r="N154" s="1"/>
      <c r="O154" s="1"/>
      <c r="P154" s="1"/>
      <c r="Q154" s="1"/>
      <c r="R154" s="1"/>
      <c r="S154" s="5"/>
      <c r="T154" s="5"/>
    </row>
    <row r="155" spans="1:20" x14ac:dyDescent="0.25">
      <c r="B155" s="60"/>
      <c r="C155" s="61"/>
      <c r="D155" s="62"/>
      <c r="E155" s="6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5"/>
    </row>
    <row r="156" spans="1:20" x14ac:dyDescent="0.25">
      <c r="A156" s="76"/>
      <c r="B156" s="77"/>
      <c r="C156" s="78" t="s">
        <v>283</v>
      </c>
      <c r="D156" s="79"/>
      <c r="E156" s="80"/>
      <c r="F156" s="81"/>
      <c r="G156" s="81"/>
      <c r="H156" s="82"/>
      <c r="I156" s="82"/>
      <c r="J156" s="77"/>
      <c r="K156" s="126" t="s">
        <v>297</v>
      </c>
      <c r="L156" s="126"/>
      <c r="M156" s="126"/>
      <c r="N156" s="82"/>
      <c r="O156" s="82"/>
      <c r="P156" s="82"/>
      <c r="Q156" s="82"/>
      <c r="R156" s="82"/>
      <c r="S156" s="82"/>
      <c r="T156" s="82"/>
    </row>
    <row r="157" spans="1:20" x14ac:dyDescent="0.25">
      <c r="A157" s="76"/>
      <c r="B157" s="77"/>
      <c r="C157" s="78"/>
      <c r="D157" s="79"/>
      <c r="E157" s="80"/>
      <c r="F157" s="81"/>
      <c r="G157" s="129" t="s">
        <v>284</v>
      </c>
      <c r="H157" s="129"/>
      <c r="I157" s="83"/>
      <c r="J157" s="77"/>
      <c r="K157" s="129" t="s">
        <v>285</v>
      </c>
      <c r="L157" s="129"/>
      <c r="M157" s="129"/>
      <c r="N157" s="84"/>
      <c r="O157" s="83"/>
      <c r="P157" s="83"/>
      <c r="Q157" s="82"/>
      <c r="R157" s="82"/>
      <c r="S157" s="84"/>
      <c r="T157" s="84"/>
    </row>
    <row r="158" spans="1:20" x14ac:dyDescent="0.25">
      <c r="A158" s="76"/>
      <c r="B158" s="77"/>
      <c r="C158" s="78"/>
      <c r="D158" s="85"/>
      <c r="E158" s="80"/>
      <c r="F158" s="81"/>
      <c r="G158" s="81"/>
      <c r="H158" s="83"/>
      <c r="I158" s="83"/>
      <c r="J158" s="77"/>
      <c r="K158" s="83"/>
      <c r="L158" s="83"/>
      <c r="M158" s="83"/>
      <c r="N158" s="83"/>
      <c r="O158" s="83"/>
      <c r="P158" s="83"/>
      <c r="Q158" s="82"/>
      <c r="R158" s="82"/>
      <c r="S158" s="83"/>
      <c r="T158" s="83"/>
    </row>
    <row r="159" spans="1:20" s="88" customFormat="1" x14ac:dyDescent="0.25">
      <c r="A159" s="76"/>
      <c r="B159" s="79"/>
      <c r="C159" s="78" t="s">
        <v>286</v>
      </c>
      <c r="D159" s="85"/>
      <c r="E159" s="80"/>
      <c r="F159" s="81"/>
      <c r="G159" s="81"/>
      <c r="H159" s="86"/>
      <c r="I159" s="86"/>
      <c r="J159" s="77"/>
      <c r="K159" s="126" t="s">
        <v>298</v>
      </c>
      <c r="L159" s="126"/>
      <c r="M159" s="126"/>
      <c r="N159" s="82"/>
      <c r="O159" s="83"/>
      <c r="P159" s="83"/>
      <c r="Q159" s="82"/>
      <c r="R159" s="82"/>
      <c r="S159" s="87"/>
      <c r="T159" s="87"/>
    </row>
    <row r="160" spans="1:20" s="88" customFormat="1" x14ac:dyDescent="0.25">
      <c r="A160" s="76"/>
      <c r="B160" s="79"/>
      <c r="C160" s="78"/>
      <c r="D160" s="85"/>
      <c r="E160" s="80"/>
      <c r="F160" s="81"/>
      <c r="G160" s="130" t="s">
        <v>284</v>
      </c>
      <c r="H160" s="130"/>
      <c r="I160" s="89"/>
      <c r="J160" s="77"/>
      <c r="K160" s="131" t="s">
        <v>285</v>
      </c>
      <c r="L160" s="131"/>
      <c r="M160" s="131"/>
      <c r="N160" s="87"/>
      <c r="O160" s="38"/>
      <c r="P160" s="38"/>
      <c r="Q160" s="38"/>
      <c r="R160" s="38"/>
      <c r="S160" s="38"/>
      <c r="T160" s="38"/>
    </row>
    <row r="161" spans="1:20" x14ac:dyDescent="0.25">
      <c r="B161" s="5"/>
      <c r="C161" s="90"/>
      <c r="D161" s="85"/>
      <c r="E161" s="91"/>
      <c r="F161" s="92"/>
      <c r="G161" s="92"/>
      <c r="H161" s="92"/>
      <c r="I161" s="92"/>
      <c r="J161" s="92"/>
      <c r="K161" s="92"/>
      <c r="L161" s="92"/>
      <c r="M161" s="92"/>
      <c r="N161" s="93"/>
      <c r="O161" s="5"/>
      <c r="P161" s="5"/>
      <c r="Q161" s="5"/>
      <c r="R161" s="5"/>
      <c r="S161" s="5"/>
      <c r="T161" s="5"/>
    </row>
    <row r="162" spans="1:20" ht="18.75" x14ac:dyDescent="0.25">
      <c r="B162" s="5"/>
      <c r="C162" s="94" t="s">
        <v>287</v>
      </c>
      <c r="D162" s="85"/>
      <c r="E162" s="91"/>
      <c r="F162" s="92"/>
      <c r="G162" s="92"/>
      <c r="H162" s="86"/>
      <c r="I162" s="86"/>
      <c r="J162" s="82"/>
      <c r="K162" s="132" t="s">
        <v>299</v>
      </c>
      <c r="L162" s="132"/>
      <c r="M162" s="132"/>
      <c r="N162" s="132"/>
      <c r="O162" s="5"/>
      <c r="P162" s="5"/>
      <c r="Q162" s="5"/>
      <c r="R162" s="5"/>
      <c r="S162" s="5"/>
      <c r="T162" s="5"/>
    </row>
    <row r="163" spans="1:20" ht="18.75" x14ac:dyDescent="0.25">
      <c r="B163" s="5"/>
      <c r="C163" s="61" t="s">
        <v>288</v>
      </c>
      <c r="D163" s="85"/>
      <c r="E163" s="91"/>
      <c r="F163" s="92"/>
      <c r="G163" s="92"/>
      <c r="H163" s="83"/>
      <c r="I163" s="83"/>
      <c r="J163" s="82"/>
      <c r="K163" s="132" t="s">
        <v>299</v>
      </c>
      <c r="L163" s="132"/>
      <c r="M163" s="132"/>
      <c r="N163" s="132"/>
      <c r="O163" s="5"/>
      <c r="P163" s="5"/>
      <c r="Q163" s="5"/>
      <c r="R163" s="5"/>
      <c r="S163" s="5"/>
      <c r="T163" s="5"/>
    </row>
    <row r="164" spans="1:20" ht="18.75" x14ac:dyDescent="0.25">
      <c r="B164" s="5"/>
      <c r="C164" s="95" t="s">
        <v>289</v>
      </c>
      <c r="D164" s="85"/>
      <c r="E164" s="91"/>
      <c r="F164" s="92"/>
      <c r="G164" s="92"/>
      <c r="H164" s="95"/>
      <c r="I164" s="95"/>
      <c r="J164" s="77"/>
      <c r="K164" s="127" t="s">
        <v>300</v>
      </c>
      <c r="L164" s="128"/>
      <c r="M164" s="128"/>
      <c r="N164" s="128"/>
      <c r="O164" s="5"/>
      <c r="P164" s="5"/>
      <c r="Q164" s="5"/>
      <c r="R164" s="5"/>
      <c r="S164" s="5"/>
      <c r="T164" s="5"/>
    </row>
    <row r="165" spans="1:20" x14ac:dyDescent="0.25">
      <c r="A165" s="76"/>
      <c r="B165" s="96"/>
      <c r="C165" s="78"/>
      <c r="E165" s="61"/>
      <c r="F165" s="81"/>
      <c r="G165" s="81"/>
      <c r="O165" s="98"/>
      <c r="P165" s="98"/>
      <c r="Q165" s="99"/>
      <c r="R165" s="99"/>
      <c r="S165" s="82"/>
      <c r="T165" s="99"/>
    </row>
    <row r="166" spans="1:20" x14ac:dyDescent="0.25">
      <c r="A166" s="76"/>
      <c r="B166" s="96"/>
      <c r="C166" s="78"/>
      <c r="E166" s="61"/>
      <c r="F166" s="81"/>
      <c r="G166" s="81"/>
      <c r="O166" s="98"/>
      <c r="P166" s="98"/>
      <c r="Q166" s="99"/>
      <c r="R166" s="99"/>
      <c r="S166" s="82"/>
      <c r="T166" s="99"/>
    </row>
  </sheetData>
  <sheetProtection password="CF42" sheet="1" objects="1" scenarios="1"/>
  <mergeCells count="66">
    <mergeCell ref="B6:E6"/>
    <mergeCell ref="F6:H8"/>
    <mergeCell ref="Q6:S6"/>
    <mergeCell ref="B7:E8"/>
    <mergeCell ref="Q7:S7"/>
    <mergeCell ref="Q8:S8"/>
    <mergeCell ref="B1:T1"/>
    <mergeCell ref="B2:T2"/>
    <mergeCell ref="B5:E5"/>
    <mergeCell ref="F5:H5"/>
    <mergeCell ref="Q5:S5"/>
    <mergeCell ref="B10:C10"/>
    <mergeCell ref="B11:C11"/>
    <mergeCell ref="D11:T11"/>
    <mergeCell ref="B12:C12"/>
    <mergeCell ref="D12:T12"/>
    <mergeCell ref="B13:C13"/>
    <mergeCell ref="D13:T13"/>
    <mergeCell ref="B14:C14"/>
    <mergeCell ref="D14:T14"/>
    <mergeCell ref="B15:C15"/>
    <mergeCell ref="D15:T15"/>
    <mergeCell ref="C80:M80"/>
    <mergeCell ref="D16:T16"/>
    <mergeCell ref="B18:T18"/>
    <mergeCell ref="B20:B23"/>
    <mergeCell ref="C20:C23"/>
    <mergeCell ref="D20:D23"/>
    <mergeCell ref="E20:T20"/>
    <mergeCell ref="E21:L21"/>
    <mergeCell ref="M21:T21"/>
    <mergeCell ref="E22:E23"/>
    <mergeCell ref="F22:K22"/>
    <mergeCell ref="L22:L23"/>
    <mergeCell ref="M22:M23"/>
    <mergeCell ref="N22:S22"/>
    <mergeCell ref="T22:T23"/>
    <mergeCell ref="B79:T79"/>
    <mergeCell ref="B82:B85"/>
    <mergeCell ref="C82:C85"/>
    <mergeCell ref="D82:D85"/>
    <mergeCell ref="E82:M83"/>
    <mergeCell ref="E84:E85"/>
    <mergeCell ref="F84:K84"/>
    <mergeCell ref="L84:L85"/>
    <mergeCell ref="M84:M85"/>
    <mergeCell ref="B142:J142"/>
    <mergeCell ref="B144:B146"/>
    <mergeCell ref="C144:C146"/>
    <mergeCell ref="D144:D146"/>
    <mergeCell ref="E144:E145"/>
    <mergeCell ref="F144:F145"/>
    <mergeCell ref="G144:G145"/>
    <mergeCell ref="H144:H145"/>
    <mergeCell ref="I144:I145"/>
    <mergeCell ref="J144:J145"/>
    <mergeCell ref="K144:K145"/>
    <mergeCell ref="K156:M156"/>
    <mergeCell ref="K164:N164"/>
    <mergeCell ref="G157:H157"/>
    <mergeCell ref="K157:M157"/>
    <mergeCell ref="G160:H160"/>
    <mergeCell ref="K160:M160"/>
    <mergeCell ref="K162:N162"/>
    <mergeCell ref="K163:N163"/>
    <mergeCell ref="K159:M159"/>
  </mergeCells>
  <dataValidations count="2">
    <dataValidation type="list" allowBlank="1" showInputMessage="1" showErrorMessage="1" sqref="J3">
      <formula1>"2017,2018,2019,2020,2021,2022,2023,2024,2025,2026,2027,2028"</formula1>
    </dataValidation>
    <dataValidation allowBlank="1" showInputMessage="1" showErrorMessage="1" prompt="Комірка повинна бути заповнена" sqref="K156:M156 K159:M159 K162:N164 E150:K154 O42:S44 D11:T15 O33:S40 G33:K40 G42:K44 G46:K52 G54:K56 G58:K61 G63:K67 G26:L31 G69:K78 O26:T31 O69:S78 O63:S67 O58:S61 O54:S56 O46:S52 G131:M140 G95:M102 G104:M106 G116:M118 G108:M114 G120:M123 G125:M129 G88:M93"/>
  </dataValidations>
  <hyperlinks>
    <hyperlink ref="K164" r:id="rId1" display="Antonina.Yaruta@roe.vsei.ua"/>
  </hyperlinks>
  <pageMargins left="0.11811023622047245" right="0.11811023622047245" top="0.15748031496062992" bottom="0.15748031496062992" header="0.11811023622047245" footer="0.11811023622047245"/>
  <pageSetup paperSize="256" scale="35" fitToWidth="0" orientation="landscape" horizontalDpi="300" verticalDpi="300" r:id="rId2"/>
  <rowBreaks count="1" manualBreakCount="1">
    <brk id="78" min="1" max="1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Ludmyla Drovetska</cp:lastModifiedBy>
  <cp:lastPrinted>2022-02-17T08:07:40Z</cp:lastPrinted>
  <dcterms:created xsi:type="dcterms:W3CDTF">2019-04-05T06:20:06Z</dcterms:created>
  <dcterms:modified xsi:type="dcterms:W3CDTF">2024-01-19T12:49:44Z</dcterms:modified>
</cp:coreProperties>
</file>