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J52" i="1" l="1"/>
  <c r="H7" i="1"/>
  <c r="I7" i="1"/>
  <c r="J7" i="1"/>
  <c r="D68" i="1"/>
  <c r="D67" i="1" s="1"/>
  <c r="D66" i="1" s="1"/>
  <c r="D65" i="1" s="1"/>
  <c r="D64" i="1" s="1"/>
  <c r="D63" i="1" s="1"/>
  <c r="D62" i="1" s="1"/>
  <c r="D58" i="1" s="1"/>
  <c r="D57" i="1" s="1"/>
  <c r="D52" i="1" s="1"/>
  <c r="D51" i="1" s="1"/>
  <c r="D47" i="1" s="1"/>
  <c r="D46" i="1" s="1"/>
  <c r="D43" i="1" s="1"/>
  <c r="D42" i="1" s="1"/>
  <c r="D39" i="1" s="1"/>
  <c r="D38" i="1" s="1"/>
  <c r="D37" i="1" s="1"/>
  <c r="D36" i="1" s="1"/>
  <c r="D35" i="1" s="1"/>
  <c r="D34" i="1" s="1"/>
  <c r="D33" i="1" s="1"/>
  <c r="D32" i="1" l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D15" i="1" s="1"/>
  <c r="D14" i="1" s="1"/>
  <c r="D13" i="1" s="1"/>
  <c r="D12" i="1" s="1"/>
  <c r="D11" i="1" s="1"/>
  <c r="D10" i="1" s="1"/>
  <c r="D9" i="1" s="1"/>
  <c r="D8" i="1" s="1"/>
  <c r="D7" i="1" s="1"/>
  <c r="E58" i="1" l="1"/>
  <c r="F58" i="1"/>
  <c r="G58" i="1"/>
  <c r="H58" i="1"/>
  <c r="I58" i="1"/>
  <c r="J58" i="1"/>
  <c r="C58" i="1"/>
  <c r="E52" i="1"/>
  <c r="F52" i="1"/>
  <c r="G52" i="1"/>
  <c r="H52" i="1"/>
  <c r="I52" i="1"/>
  <c r="C52" i="1"/>
  <c r="E46" i="1"/>
  <c r="F46" i="1"/>
  <c r="G46" i="1"/>
  <c r="H46" i="1"/>
  <c r="I46" i="1"/>
  <c r="J46" i="1"/>
  <c r="E42" i="1"/>
  <c r="F42" i="1"/>
  <c r="G42" i="1"/>
  <c r="H42" i="1"/>
  <c r="I42" i="1"/>
  <c r="J42" i="1"/>
  <c r="C46" i="1"/>
  <c r="C42" i="1"/>
  <c r="E39" i="1"/>
  <c r="F39" i="1"/>
  <c r="G39" i="1"/>
  <c r="H39" i="1"/>
  <c r="I39" i="1"/>
  <c r="J39" i="1"/>
  <c r="C39" i="1"/>
  <c r="E31" i="1"/>
  <c r="F31" i="1"/>
  <c r="G31" i="1"/>
  <c r="H31" i="1"/>
  <c r="I31" i="1"/>
  <c r="J31" i="1"/>
  <c r="C31" i="1"/>
  <c r="E27" i="1"/>
  <c r="F27" i="1"/>
  <c r="G27" i="1"/>
  <c r="H27" i="1"/>
  <c r="I27" i="1"/>
  <c r="J27" i="1"/>
  <c r="C27" i="1"/>
  <c r="E14" i="1"/>
  <c r="E13" i="1" s="1"/>
  <c r="E7" i="1" s="1"/>
  <c r="F14" i="1"/>
  <c r="F13" i="1" s="1"/>
  <c r="F12" i="1" s="1"/>
  <c r="F11" i="1" s="1"/>
  <c r="F10" i="1" s="1"/>
  <c r="F9" i="1" s="1"/>
  <c r="F7" i="1" s="1"/>
  <c r="G14" i="1"/>
  <c r="G13" i="1" s="1"/>
  <c r="G7" i="1" s="1"/>
  <c r="H14" i="1"/>
  <c r="I14" i="1"/>
  <c r="J14" i="1"/>
  <c r="C14" i="1"/>
  <c r="C13" i="1" s="1"/>
  <c r="C7" i="1" s="1"/>
  <c r="F68" i="1" l="1"/>
  <c r="E68" i="1"/>
  <c r="C68" i="1"/>
  <c r="H68" i="1"/>
  <c r="I68" i="1"/>
  <c r="J68" i="1"/>
  <c r="G68" i="1"/>
</calcChain>
</file>

<file path=xl/sharedStrings.xml><?xml version="1.0" encoding="utf-8"?>
<sst xmlns="http://schemas.openxmlformats.org/spreadsheetml/2006/main" count="125" uniqueCount="120">
  <si>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</si>
  <si>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</si>
  <si>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</si>
  <si>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</si>
  <si>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Перешкоди з боку компанії для здійснення приєднання обєкта, утому числі за "зеленим" тарифом</t>
  </si>
  <si>
    <t>Інші</t>
  </si>
  <si>
    <t>Обліку</t>
  </si>
  <si>
    <t>Зчитування показів та передачі їх та обсягів спожитої електроенергії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</si>
  <si>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</si>
  <si>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</si>
  <si>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</si>
  <si>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</si>
  <si>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Повіркилічильника</t>
  </si>
  <si>
    <t>Заміни лічильника</t>
  </si>
  <si>
    <t>Проведення контрольних зімань показів</t>
  </si>
  <si>
    <t>Проведення звірки обсягів спожтої електричної енергії</t>
  </si>
  <si>
    <t>Незабезпечення доступу до лічильника</t>
  </si>
  <si>
    <t>Складення Акту про недопуск до лічильника</t>
  </si>
  <si>
    <t>Якості електричної енергії</t>
  </si>
  <si>
    <t>Надійності (безперебійності) електропостачання</t>
  </si>
  <si>
    <t>Укладення договору</t>
  </si>
  <si>
    <t>Зміни умов договору</t>
  </si>
  <si>
    <t>Неповна інформація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</si>
  <si>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</si>
  <si>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</si>
  <si>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</si>
  <si>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Початоку постачання після зміни власника приміщення</t>
  </si>
  <si>
    <t>Підключення споживача після відключення на певний строк  за його заявою</t>
  </si>
  <si>
    <t>За ініціативою постачальника</t>
  </si>
  <si>
    <t>За послуги з розподілу</t>
  </si>
  <si>
    <t>За інші послуги</t>
  </si>
  <si>
    <t>Неправильно виставленого рахунок</t>
  </si>
  <si>
    <t>Незрозумілого рахунок</t>
  </si>
  <si>
    <t>Заборгованості за рахунком за надані послуги з розподілу електричної енергії</t>
  </si>
  <si>
    <t>Заборгованості за плату за перетікання реактииної електричної енергії відповідно до договору</t>
  </si>
  <si>
    <t>Інше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</si>
  <si>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</si>
  <si>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</si>
  <si>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</si>
  <si>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Компенсація за недотримання гарантованих стандартів якості електричної енергії</t>
  </si>
  <si>
    <t>Відшкодування завданих збитків</t>
  </si>
  <si>
    <t>Компенсація за недотримання гарантованих стандартів якості послуг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</si>
  <si>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</si>
  <si>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</si>
  <si>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</si>
  <si>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</si>
  <si>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Звернення які не стосуються питань оператора ситеми розподілу</t>
  </si>
  <si>
    <t>Звіт</t>
  </si>
  <si>
    <t>щодо розгляду скарг Центром розгляду скарг ПрАТ "Рівнеобленерго"</t>
  </si>
  <si>
    <t>за</t>
  </si>
  <si>
    <t>квартал</t>
  </si>
  <si>
    <t>№з/п</t>
  </si>
  <si>
    <t>Питання, з яким звертались заявники зі скаргою до оператора системи розподілу,  щодо</t>
  </si>
  <si>
    <t>Кількість зареєстрованих скарг</t>
  </si>
  <si>
    <t>Кількість складених протоколів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</si>
  <si>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</si>
  <si>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</si>
  <si>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</si>
  <si>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</si>
  <si>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</si>
  <si>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</si>
  <si>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</si>
  <si>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</si>
  <si>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</si>
  <si>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</si>
  <si>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</si>
  <si>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</si>
  <si>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</si>
  <si>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</si>
  <si>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</si>
  <si>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</si>
  <si>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</si>
  <si>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</si>
  <si>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</si>
  <si>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</si>
  <si>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</si>
  <si>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</si>
  <si>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</si>
  <si>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</si>
  <si>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</si>
  <si>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</si>
  <si>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</si>
  <si>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</si>
  <si>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</si>
  <si>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</si>
  <si>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</si>
  <si>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</si>
  <si>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</si>
  <si>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</si>
  <si>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</si>
  <si>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</si>
  <si>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</si>
  <si>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</si>
  <si>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</si>
  <si>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</si>
  <si>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</si>
  <si>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</si>
  <si>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</si>
  <si>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</si>
  <si>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Усього</t>
  </si>
  <si>
    <t>Якості електропостачання</t>
  </si>
  <si>
    <t>Договору про надання послуг з розподілу</t>
  </si>
  <si>
    <t>Активації послуг подача напруги до приєднаного обєкта за заявою споживача</t>
  </si>
  <si>
    <t>Відключення за несплату рахунків</t>
  </si>
  <si>
    <t>Виставляння рахункі за розподіл електроенергії</t>
  </si>
  <si>
    <t>Тарифу на розподіл електроенергії</t>
  </si>
  <si>
    <t>Недотримання процедури зміни постачальника</t>
  </si>
  <si>
    <t>Відшкодування компенсації</t>
  </si>
  <si>
    <t>Загальна кількість наданих відповідей за результатами розгляду скарг</t>
  </si>
  <si>
    <t>Птання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</si>
  <si>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</si>
  <si>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</si>
  <si>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</si>
  <si>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</si>
  <si>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</si>
  <si>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</si>
  <si>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1.6</t>
  </si>
  <si>
    <t>Приєднання до мережі</t>
  </si>
  <si>
    <t>І</t>
  </si>
  <si>
    <t>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</si>
</sst>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2" fillId="0" borderId="1" xfId="0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textRotation="90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pane ySplit="5" topLeftCell="A36" activePane="bottomLeft" state="frozen"/>
      <selection pane="bottomLeft" activeCell="L68" sqref="L68"/>
    </sheetView>
  </sheetViews>
  <sheetFormatPr defaultRowHeight="14.4" x14ac:dyDescent="0.3"/>
  <cols>
    <col min="2" max="2" width="30.109375" customWidth="1"/>
    <col min="4" max="5" width="10.21875" customWidth="1"/>
    <col min="6" max="6" width="13.109375" customWidth="1"/>
    <col min="7" max="7" width="13.33203125" customWidth="1"/>
    <col min="10" max="10" width="16.21875" customWidth="1"/>
  </cols>
  <sheetData>
    <row r="1" spans="1:12" x14ac:dyDescent="0.3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9"/>
      <c r="L1" s="9"/>
    </row>
    <row r="2" spans="1:12" x14ac:dyDescent="0.3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10"/>
      <c r="L2" s="10"/>
    </row>
    <row r="3" spans="1:12" x14ac:dyDescent="0.3">
      <c r="C3" s="7" t="s">
        <v>49</v>
      </c>
      <c r="D3" s="7" t="s">
        <v>118</v>
      </c>
      <c r="E3" s="8" t="s">
        <v>50</v>
      </c>
      <c r="F3" s="8" t="s">
        <v>119</v>
      </c>
      <c r="G3" s="12"/>
    </row>
    <row r="4" spans="1:12" ht="57.6" customHeight="1" x14ac:dyDescent="0.3">
      <c r="A4" s="21" t="s">
        <v>51</v>
      </c>
      <c r="B4" s="20" t="s">
        <v>52</v>
      </c>
      <c r="C4" s="20" t="s">
        <v>53</v>
      </c>
      <c r="D4" s="20" t="s">
        <v>54</v>
      </c>
      <c r="E4" s="20" t="s">
        <v>108</v>
      </c>
      <c r="F4" s="20" t="s">
        <v>109</v>
      </c>
      <c r="G4" s="20"/>
      <c r="H4" s="20" t="s">
        <v>112</v>
      </c>
      <c r="I4" s="20"/>
      <c r="J4" s="20"/>
    </row>
    <row r="5" spans="1:12" ht="117" customHeight="1" x14ac:dyDescent="0.3">
      <c r="A5" s="21"/>
      <c r="B5" s="20"/>
      <c r="C5" s="20"/>
      <c r="D5" s="20"/>
      <c r="E5" s="20"/>
      <c r="F5" s="14" t="s">
        <v>110</v>
      </c>
      <c r="G5" s="14" t="s">
        <v>111</v>
      </c>
      <c r="H5" s="15" t="s">
        <v>113</v>
      </c>
      <c r="I5" s="15" t="s">
        <v>114</v>
      </c>
      <c r="J5" s="15" t="s">
        <v>115</v>
      </c>
    </row>
    <row r="6" spans="1:12" x14ac:dyDescent="0.3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2" ht="15.6" x14ac:dyDescent="0.3">
      <c r="A7" s="16">
        <v>1</v>
      </c>
      <c r="B7" s="19" t="s">
        <v>117</v>
      </c>
      <c r="C7" s="13">
        <f>C8+C9+C10+C11+C12+C13</f>
        <v>2</v>
      </c>
      <c r="D7" s="13">
        <f t="shared" ref="D7:J7" si="0">D8+D9+D10+D11+D12+D13</f>
        <v>0</v>
      </c>
      <c r="E7" s="13">
        <f t="shared" si="0"/>
        <v>2</v>
      </c>
      <c r="F7" s="13">
        <f t="shared" si="0"/>
        <v>0</v>
      </c>
      <c r="G7" s="13">
        <f t="shared" si="0"/>
        <v>2</v>
      </c>
      <c r="H7" s="13">
        <f t="shared" si="0"/>
        <v>1</v>
      </c>
      <c r="I7" s="13">
        <f t="shared" si="0"/>
        <v>0</v>
      </c>
      <c r="J7" s="13">
        <f t="shared" si="0"/>
        <v>0</v>
      </c>
    </row>
    <row r="8" spans="1:12" ht="15.6" x14ac:dyDescent="0.3">
      <c r="A8" s="17" t="s">
        <v>55</v>
      </c>
      <c r="B8" s="1" t="s">
        <v>0</v>
      </c>
      <c r="C8" s="13">
        <v>1</v>
      </c>
      <c r="D8" s="13">
        <f t="shared" ref="D8" si="1">D9+D10+D11+D12+D13+D14</f>
        <v>0</v>
      </c>
      <c r="E8" s="13">
        <v>1</v>
      </c>
      <c r="F8" s="13">
        <v>0</v>
      </c>
      <c r="G8" s="13">
        <v>1</v>
      </c>
      <c r="H8" s="13">
        <v>1</v>
      </c>
      <c r="I8" s="13"/>
      <c r="J8" s="13"/>
    </row>
    <row r="9" spans="1:12" ht="31.2" x14ac:dyDescent="0.3">
      <c r="A9" s="17" t="s">
        <v>56</v>
      </c>
      <c r="B9" s="1" t="s">
        <v>1</v>
      </c>
      <c r="C9" s="13">
        <v>0</v>
      </c>
      <c r="D9" s="13">
        <f t="shared" ref="D9:F9" si="2">D10+D11+D12+D13+D14+D15</f>
        <v>0</v>
      </c>
      <c r="E9" s="13">
        <v>0</v>
      </c>
      <c r="F9" s="13">
        <f t="shared" si="2"/>
        <v>0</v>
      </c>
      <c r="G9" s="13">
        <v>0</v>
      </c>
      <c r="H9" s="13">
        <v>0</v>
      </c>
      <c r="I9" s="13">
        <v>0</v>
      </c>
      <c r="J9" s="13">
        <v>0</v>
      </c>
    </row>
    <row r="10" spans="1:12" ht="31.2" x14ac:dyDescent="0.3">
      <c r="A10" s="17" t="s">
        <v>57</v>
      </c>
      <c r="B10" s="1" t="s">
        <v>2</v>
      </c>
      <c r="C10" s="13">
        <v>0</v>
      </c>
      <c r="D10" s="13">
        <f t="shared" ref="D10:F10" si="3">D11+D12+D13+D14+D15+D16</f>
        <v>0</v>
      </c>
      <c r="E10" s="13">
        <v>0</v>
      </c>
      <c r="F10" s="13">
        <f t="shared" si="3"/>
        <v>0</v>
      </c>
      <c r="G10" s="13">
        <v>0</v>
      </c>
      <c r="H10" s="13">
        <v>0</v>
      </c>
      <c r="I10" s="13">
        <v>0</v>
      </c>
      <c r="J10" s="13">
        <v>0</v>
      </c>
    </row>
    <row r="11" spans="1:12" ht="15.6" x14ac:dyDescent="0.3">
      <c r="A11" s="17" t="s">
        <v>58</v>
      </c>
      <c r="B11" s="1" t="s">
        <v>3</v>
      </c>
      <c r="C11" s="13">
        <v>0</v>
      </c>
      <c r="D11" s="13">
        <f t="shared" ref="D11:F11" si="4">D12+D13+D14+D15+D16+D17</f>
        <v>0</v>
      </c>
      <c r="E11" s="13">
        <v>0</v>
      </c>
      <c r="F11" s="13">
        <f t="shared" si="4"/>
        <v>0</v>
      </c>
      <c r="G11" s="13">
        <v>0</v>
      </c>
      <c r="H11" s="13">
        <v>0</v>
      </c>
      <c r="I11" s="13">
        <v>0</v>
      </c>
      <c r="J11" s="13">
        <v>0</v>
      </c>
    </row>
    <row r="12" spans="1:12" ht="62.4" x14ac:dyDescent="0.3">
      <c r="A12" s="17" t="s">
        <v>59</v>
      </c>
      <c r="B12" s="1" t="s">
        <v>4</v>
      </c>
      <c r="C12" s="13">
        <v>0</v>
      </c>
      <c r="D12" s="13">
        <f t="shared" ref="C12:G13" si="5">D13+D14+D15+D16+D17+D18</f>
        <v>0</v>
      </c>
      <c r="E12" s="13">
        <v>0</v>
      </c>
      <c r="F12" s="13">
        <f t="shared" si="5"/>
        <v>0</v>
      </c>
      <c r="G12" s="13">
        <v>0</v>
      </c>
      <c r="H12" s="13">
        <v>0</v>
      </c>
      <c r="I12" s="13">
        <v>0</v>
      </c>
      <c r="J12" s="13">
        <v>0</v>
      </c>
    </row>
    <row r="13" spans="1:12" ht="15.6" x14ac:dyDescent="0.3">
      <c r="A13" s="17" t="s">
        <v>116</v>
      </c>
      <c r="B13" s="1" t="s">
        <v>5</v>
      </c>
      <c r="C13" s="13">
        <f t="shared" si="5"/>
        <v>1</v>
      </c>
      <c r="D13" s="13">
        <f t="shared" si="5"/>
        <v>0</v>
      </c>
      <c r="E13" s="13">
        <f t="shared" si="5"/>
        <v>1</v>
      </c>
      <c r="F13" s="13">
        <f t="shared" si="5"/>
        <v>0</v>
      </c>
      <c r="G13" s="13">
        <f t="shared" si="5"/>
        <v>1</v>
      </c>
      <c r="H13" s="13">
        <v>0</v>
      </c>
      <c r="I13" s="13">
        <v>0</v>
      </c>
      <c r="J13" s="13">
        <v>0</v>
      </c>
    </row>
    <row r="14" spans="1:12" x14ac:dyDescent="0.3">
      <c r="A14" s="16">
        <v>2</v>
      </c>
      <c r="B14" s="2" t="s">
        <v>6</v>
      </c>
      <c r="C14" s="13">
        <f>C15+C16+C17+C18+C19+C20+C21+C22+C23+C24+C25+C26</f>
        <v>1</v>
      </c>
      <c r="D14" s="13">
        <f t="shared" ref="D14" si="6">D15+D16+D17+D18+D19+D20</f>
        <v>0</v>
      </c>
      <c r="E14" s="13">
        <f t="shared" ref="E14:J14" si="7">E15+E16+E17+E18+E19+E20+E21+E22+E23+E24+E25+E26</f>
        <v>1</v>
      </c>
      <c r="F14" s="13">
        <f t="shared" si="7"/>
        <v>0</v>
      </c>
      <c r="G14" s="13">
        <f t="shared" si="7"/>
        <v>1</v>
      </c>
      <c r="H14" s="13">
        <f t="shared" si="7"/>
        <v>4</v>
      </c>
      <c r="I14" s="13">
        <f t="shared" si="7"/>
        <v>0</v>
      </c>
      <c r="J14" s="13">
        <f t="shared" si="7"/>
        <v>3</v>
      </c>
    </row>
    <row r="15" spans="1:12" ht="62.4" x14ac:dyDescent="0.3">
      <c r="A15" s="17" t="s">
        <v>60</v>
      </c>
      <c r="B15" s="3" t="s">
        <v>7</v>
      </c>
      <c r="C15" s="13">
        <v>0</v>
      </c>
      <c r="D15" s="13">
        <f t="shared" ref="D15:D24" si="8">D16+D17+D18+D19+D20+D21</f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</row>
    <row r="16" spans="1:12" ht="15.6" x14ac:dyDescent="0.3">
      <c r="A16" s="17" t="s">
        <v>61</v>
      </c>
      <c r="B16" s="3" t="s">
        <v>8</v>
      </c>
      <c r="C16" s="13">
        <v>0</v>
      </c>
      <c r="D16" s="13">
        <f t="shared" si="8"/>
        <v>0</v>
      </c>
      <c r="E16" s="13">
        <v>0</v>
      </c>
      <c r="F16" s="18">
        <v>0</v>
      </c>
      <c r="G16" s="13">
        <v>0</v>
      </c>
      <c r="H16" s="13">
        <v>3</v>
      </c>
      <c r="I16" s="13">
        <v>0</v>
      </c>
      <c r="J16" s="13">
        <v>0</v>
      </c>
    </row>
    <row r="17" spans="1:10" ht="15.6" x14ac:dyDescent="0.3">
      <c r="A17" s="17" t="s">
        <v>62</v>
      </c>
      <c r="B17" s="3" t="s">
        <v>9</v>
      </c>
      <c r="C17" s="13">
        <v>0</v>
      </c>
      <c r="D17" s="13">
        <f t="shared" si="8"/>
        <v>0</v>
      </c>
      <c r="E17" s="13">
        <v>0</v>
      </c>
      <c r="F17" s="18">
        <v>0</v>
      </c>
      <c r="G17" s="13">
        <v>0</v>
      </c>
      <c r="H17" s="13">
        <v>0</v>
      </c>
      <c r="I17" s="13">
        <v>0</v>
      </c>
      <c r="J17" s="13"/>
    </row>
    <row r="18" spans="1:10" ht="15.6" x14ac:dyDescent="0.3">
      <c r="A18" s="17" t="s">
        <v>63</v>
      </c>
      <c r="B18" s="3" t="s">
        <v>10</v>
      </c>
      <c r="C18" s="13">
        <v>0</v>
      </c>
      <c r="D18" s="13">
        <f t="shared" si="8"/>
        <v>0</v>
      </c>
      <c r="E18" s="13">
        <v>0</v>
      </c>
      <c r="F18" s="18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 ht="15.6" x14ac:dyDescent="0.3">
      <c r="A19" s="17" t="s">
        <v>64</v>
      </c>
      <c r="B19" s="3" t="s">
        <v>11</v>
      </c>
      <c r="C19" s="13">
        <v>0</v>
      </c>
      <c r="D19" s="13">
        <f t="shared" si="8"/>
        <v>0</v>
      </c>
      <c r="E19" s="13">
        <v>0</v>
      </c>
      <c r="F19" s="18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ht="15.6" x14ac:dyDescent="0.3">
      <c r="A20" s="17" t="s">
        <v>65</v>
      </c>
      <c r="B20" s="3" t="s">
        <v>12</v>
      </c>
      <c r="C20" s="13">
        <v>0</v>
      </c>
      <c r="D20" s="13">
        <f t="shared" si="8"/>
        <v>0</v>
      </c>
      <c r="E20" s="13">
        <v>0</v>
      </c>
      <c r="F20" s="18">
        <v>0</v>
      </c>
      <c r="G20" s="13">
        <v>0</v>
      </c>
      <c r="H20" s="13">
        <v>0</v>
      </c>
      <c r="I20" s="13">
        <v>0</v>
      </c>
      <c r="J20" s="13">
        <v>0</v>
      </c>
    </row>
    <row r="21" spans="1:10" ht="15.6" x14ac:dyDescent="0.3">
      <c r="A21" s="17" t="s">
        <v>66</v>
      </c>
      <c r="B21" s="3" t="s">
        <v>13</v>
      </c>
      <c r="C21" s="13">
        <v>0</v>
      </c>
      <c r="D21" s="13">
        <f t="shared" si="8"/>
        <v>0</v>
      </c>
      <c r="E21" s="13">
        <v>0</v>
      </c>
      <c r="F21" s="18">
        <v>0</v>
      </c>
      <c r="G21" s="13">
        <v>0</v>
      </c>
      <c r="H21" s="13">
        <v>0</v>
      </c>
      <c r="I21" s="13">
        <v>0</v>
      </c>
      <c r="J21" s="13">
        <v>0</v>
      </c>
    </row>
    <row r="22" spans="1:10" ht="31.2" x14ac:dyDescent="0.3">
      <c r="A22" s="17" t="s">
        <v>67</v>
      </c>
      <c r="B22" s="3" t="s">
        <v>14</v>
      </c>
      <c r="C22" s="13">
        <v>0</v>
      </c>
      <c r="D22" s="13">
        <f t="shared" si="8"/>
        <v>0</v>
      </c>
      <c r="E22" s="13">
        <v>0</v>
      </c>
      <c r="F22" s="18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ht="31.2" x14ac:dyDescent="0.3">
      <c r="A23" s="17" t="s">
        <v>68</v>
      </c>
      <c r="B23" s="3" t="s">
        <v>15</v>
      </c>
      <c r="C23" s="13">
        <v>0</v>
      </c>
      <c r="D23" s="13">
        <f t="shared" si="8"/>
        <v>0</v>
      </c>
      <c r="E23" s="13">
        <v>0</v>
      </c>
      <c r="F23" s="18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31.2" x14ac:dyDescent="0.3">
      <c r="A24" s="17" t="s">
        <v>69</v>
      </c>
      <c r="B24" s="3" t="s">
        <v>16</v>
      </c>
      <c r="C24" s="13">
        <v>0</v>
      </c>
      <c r="D24" s="13">
        <f t="shared" si="8"/>
        <v>0</v>
      </c>
      <c r="E24" s="13">
        <v>0</v>
      </c>
      <c r="F24" s="18">
        <v>0</v>
      </c>
      <c r="G24" s="13">
        <v>0</v>
      </c>
      <c r="H24" s="13">
        <v>0</v>
      </c>
      <c r="I24" s="13">
        <v>0</v>
      </c>
      <c r="J24" s="13">
        <v>0</v>
      </c>
    </row>
    <row r="25" spans="1:10" ht="31.2" x14ac:dyDescent="0.3">
      <c r="A25" s="17" t="s">
        <v>70</v>
      </c>
      <c r="B25" s="3" t="s">
        <v>17</v>
      </c>
      <c r="C25" s="13">
        <v>0</v>
      </c>
      <c r="D25" s="13">
        <f t="shared" ref="D25" si="9">D26+D27+D28+D29+D30+D31</f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ht="15.6" x14ac:dyDescent="0.3">
      <c r="A26" s="17" t="s">
        <v>71</v>
      </c>
      <c r="B26" s="3" t="s">
        <v>5</v>
      </c>
      <c r="C26" s="13">
        <v>1</v>
      </c>
      <c r="D26" s="13">
        <f t="shared" ref="D26" si="10">D27+D28+D29+D30+D31+D32</f>
        <v>0</v>
      </c>
      <c r="E26" s="13">
        <v>1</v>
      </c>
      <c r="F26" s="13">
        <v>0</v>
      </c>
      <c r="G26" s="13">
        <v>1</v>
      </c>
      <c r="H26" s="13">
        <v>1</v>
      </c>
      <c r="I26" s="13">
        <v>0</v>
      </c>
      <c r="J26" s="13">
        <v>3</v>
      </c>
    </row>
    <row r="27" spans="1:10" x14ac:dyDescent="0.3">
      <c r="A27" s="16">
        <v>3</v>
      </c>
      <c r="B27" s="2" t="s">
        <v>100</v>
      </c>
      <c r="C27" s="13">
        <f>C28+C29+C30</f>
        <v>14</v>
      </c>
      <c r="D27" s="13">
        <f t="shared" ref="D27" si="11">D28+D29+D30+D31+D32+D33</f>
        <v>0</v>
      </c>
      <c r="E27" s="13">
        <f t="shared" ref="E27:J27" si="12">E28+E29+E30</f>
        <v>14</v>
      </c>
      <c r="F27" s="13">
        <f t="shared" si="12"/>
        <v>8</v>
      </c>
      <c r="G27" s="13">
        <f t="shared" si="12"/>
        <v>6</v>
      </c>
      <c r="H27" s="13">
        <f t="shared" si="12"/>
        <v>19</v>
      </c>
      <c r="I27" s="13">
        <f t="shared" si="12"/>
        <v>0</v>
      </c>
      <c r="J27" s="13">
        <f t="shared" si="12"/>
        <v>126</v>
      </c>
    </row>
    <row r="28" spans="1:10" ht="15.6" x14ac:dyDescent="0.3">
      <c r="A28" s="17" t="s">
        <v>72</v>
      </c>
      <c r="B28" s="1" t="s">
        <v>18</v>
      </c>
      <c r="C28" s="13">
        <v>8</v>
      </c>
      <c r="D28" s="13">
        <f t="shared" ref="D28" si="13">D29+D30+D31+D32+D33+D34</f>
        <v>0</v>
      </c>
      <c r="E28" s="13">
        <v>8</v>
      </c>
      <c r="F28" s="13">
        <v>6</v>
      </c>
      <c r="G28" s="13">
        <v>2</v>
      </c>
      <c r="H28" s="13">
        <v>4</v>
      </c>
      <c r="I28" s="13">
        <v>0</v>
      </c>
      <c r="J28" s="13">
        <v>3</v>
      </c>
    </row>
    <row r="29" spans="1:10" ht="31.2" x14ac:dyDescent="0.3">
      <c r="A29" s="17" t="s">
        <v>73</v>
      </c>
      <c r="B29" s="1" t="s">
        <v>19</v>
      </c>
      <c r="C29" s="13">
        <v>6</v>
      </c>
      <c r="D29" s="13">
        <f t="shared" ref="D29" si="14">D30+D31+D32+D33+D34+D35</f>
        <v>0</v>
      </c>
      <c r="E29" s="13">
        <v>6</v>
      </c>
      <c r="F29" s="13">
        <v>2</v>
      </c>
      <c r="G29" s="13">
        <v>4</v>
      </c>
      <c r="H29" s="13">
        <v>15</v>
      </c>
      <c r="I29" s="13"/>
      <c r="J29" s="13">
        <v>123</v>
      </c>
    </row>
    <row r="30" spans="1:10" ht="15.6" x14ac:dyDescent="0.3">
      <c r="A30" s="17" t="s">
        <v>74</v>
      </c>
      <c r="B30" s="1" t="s">
        <v>5</v>
      </c>
      <c r="C30" s="13">
        <v>0</v>
      </c>
      <c r="D30" s="13">
        <f t="shared" ref="D30" si="15">D31+D32+D33+D34+D35+D36</f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8.2" x14ac:dyDescent="0.3">
      <c r="A31" s="16">
        <v>4</v>
      </c>
      <c r="B31" s="2" t="s">
        <v>101</v>
      </c>
      <c r="C31" s="13">
        <f>C32+C33+C34+C35+C36+C37+C38</f>
        <v>0</v>
      </c>
      <c r="D31" s="13">
        <f t="shared" ref="D31" si="16">D32+D33+D34+D35+D36+D37</f>
        <v>0</v>
      </c>
      <c r="E31" s="13">
        <f t="shared" ref="E31:J31" si="17">E32+E33+E34+E35+E36+E37+E38</f>
        <v>0</v>
      </c>
      <c r="F31" s="13">
        <f t="shared" si="17"/>
        <v>0</v>
      </c>
      <c r="G31" s="13">
        <f t="shared" si="17"/>
        <v>0</v>
      </c>
      <c r="H31" s="13">
        <f t="shared" si="17"/>
        <v>0</v>
      </c>
      <c r="I31" s="13">
        <f t="shared" si="17"/>
        <v>0</v>
      </c>
      <c r="J31" s="13">
        <f t="shared" si="17"/>
        <v>2</v>
      </c>
    </row>
    <row r="32" spans="1:10" ht="15.6" x14ac:dyDescent="0.3">
      <c r="A32" s="17" t="s">
        <v>75</v>
      </c>
      <c r="B32" s="1" t="s">
        <v>20</v>
      </c>
      <c r="C32" s="13">
        <v>0</v>
      </c>
      <c r="D32" s="13">
        <f t="shared" ref="D32:D38" si="18">D33+D34+D35+D36+D37+D38</f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15.6" x14ac:dyDescent="0.3">
      <c r="A33" s="17" t="s">
        <v>76</v>
      </c>
      <c r="B33" s="1" t="s">
        <v>21</v>
      </c>
      <c r="C33" s="13">
        <v>0</v>
      </c>
      <c r="D33" s="13">
        <f t="shared" si="18"/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46.8" x14ac:dyDescent="0.3">
      <c r="A34" s="17" t="s">
        <v>77</v>
      </c>
      <c r="B34" s="1" t="s">
        <v>22</v>
      </c>
      <c r="C34" s="13">
        <v>0</v>
      </c>
      <c r="D34" s="13">
        <f t="shared" si="18"/>
        <v>0</v>
      </c>
      <c r="E34" s="13">
        <v>0</v>
      </c>
      <c r="F34" s="13">
        <v>0</v>
      </c>
      <c r="G34" s="13">
        <v>0</v>
      </c>
      <c r="H34" s="13"/>
      <c r="I34" s="13">
        <v>0</v>
      </c>
      <c r="J34" s="13">
        <v>0</v>
      </c>
    </row>
    <row r="35" spans="1:10" ht="15.6" x14ac:dyDescent="0.3">
      <c r="A35" s="17" t="s">
        <v>78</v>
      </c>
      <c r="B35" s="1" t="s">
        <v>23</v>
      </c>
      <c r="C35" s="13">
        <v>0</v>
      </c>
      <c r="D35" s="13">
        <f t="shared" si="18"/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1:10" ht="31.2" x14ac:dyDescent="0.3">
      <c r="A36" s="17" t="s">
        <v>79</v>
      </c>
      <c r="B36" s="1" t="s">
        <v>24</v>
      </c>
      <c r="C36" s="13">
        <v>0</v>
      </c>
      <c r="D36" s="13">
        <f t="shared" si="18"/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1:10" ht="15.6" x14ac:dyDescent="0.3">
      <c r="A37" s="17" t="s">
        <v>80</v>
      </c>
      <c r="B37" s="1" t="s">
        <v>25</v>
      </c>
      <c r="C37" s="13">
        <v>0</v>
      </c>
      <c r="D37" s="13">
        <f t="shared" si="18"/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1:10" ht="15.6" x14ac:dyDescent="0.3">
      <c r="A38" s="17" t="s">
        <v>81</v>
      </c>
      <c r="B38" s="1" t="s">
        <v>5</v>
      </c>
      <c r="C38" s="13">
        <v>0</v>
      </c>
      <c r="D38" s="13">
        <f t="shared" si="18"/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2</v>
      </c>
    </row>
    <row r="39" spans="1:10" ht="42" x14ac:dyDescent="0.3">
      <c r="A39" s="16">
        <v>5</v>
      </c>
      <c r="B39" s="2" t="s">
        <v>102</v>
      </c>
      <c r="C39" s="13">
        <f>C40+C41</f>
        <v>0</v>
      </c>
      <c r="D39" s="13">
        <f t="shared" ref="D39" si="19">D40+D41+D42+D43+D44+D45</f>
        <v>0</v>
      </c>
      <c r="E39" s="13">
        <f t="shared" ref="E39:J39" si="20">E40+E41</f>
        <v>0</v>
      </c>
      <c r="F39" s="13">
        <f t="shared" si="20"/>
        <v>0</v>
      </c>
      <c r="G39" s="13">
        <f t="shared" si="20"/>
        <v>0</v>
      </c>
      <c r="H39" s="13">
        <f t="shared" si="20"/>
        <v>0</v>
      </c>
      <c r="I39" s="13">
        <f t="shared" si="20"/>
        <v>0</v>
      </c>
      <c r="J39" s="13">
        <f t="shared" si="20"/>
        <v>0</v>
      </c>
    </row>
    <row r="40" spans="1:10" ht="31.2" x14ac:dyDescent="0.3">
      <c r="A40" s="17" t="s">
        <v>82</v>
      </c>
      <c r="B40" s="1" t="s">
        <v>26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</row>
    <row r="41" spans="1:10" ht="46.8" x14ac:dyDescent="0.3">
      <c r="A41" s="17" t="s">
        <v>83</v>
      </c>
      <c r="B41" s="1" t="s">
        <v>27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/>
      <c r="J41" s="13"/>
    </row>
    <row r="42" spans="1:10" ht="28.2" x14ac:dyDescent="0.3">
      <c r="A42" s="16">
        <v>6</v>
      </c>
      <c r="B42" s="11" t="s">
        <v>103</v>
      </c>
      <c r="C42" s="13">
        <f>C43+C44+C45</f>
        <v>1</v>
      </c>
      <c r="D42" s="13">
        <f t="shared" ref="D42" si="21">D43+D44+D45+D46+D47+D48</f>
        <v>0</v>
      </c>
      <c r="E42" s="13">
        <f t="shared" ref="E42:J42" si="22">E43+E44+E45</f>
        <v>1</v>
      </c>
      <c r="F42" s="13">
        <f t="shared" si="22"/>
        <v>1</v>
      </c>
      <c r="G42" s="13">
        <f t="shared" si="22"/>
        <v>0</v>
      </c>
      <c r="H42" s="13">
        <f t="shared" si="22"/>
        <v>2</v>
      </c>
      <c r="I42" s="13">
        <f t="shared" si="22"/>
        <v>1</v>
      </c>
      <c r="J42" s="13">
        <f t="shared" si="22"/>
        <v>1</v>
      </c>
    </row>
    <row r="43" spans="1:10" ht="31.2" x14ac:dyDescent="0.3">
      <c r="A43" s="17" t="s">
        <v>84</v>
      </c>
      <c r="B43" s="1" t="s">
        <v>28</v>
      </c>
      <c r="C43" s="13">
        <v>1</v>
      </c>
      <c r="D43" s="13">
        <f t="shared" ref="D43" si="23">D44+D45+D46+D47+D48+D49</f>
        <v>0</v>
      </c>
      <c r="E43" s="13">
        <v>1</v>
      </c>
      <c r="F43" s="13">
        <v>1</v>
      </c>
      <c r="G43" s="13">
        <v>0</v>
      </c>
      <c r="H43" s="13">
        <v>2</v>
      </c>
      <c r="I43" s="13">
        <v>0</v>
      </c>
      <c r="J43" s="13">
        <v>1</v>
      </c>
    </row>
    <row r="44" spans="1:10" ht="15.6" x14ac:dyDescent="0.3">
      <c r="A44" s="17" t="s">
        <v>85</v>
      </c>
      <c r="B44" s="1" t="s">
        <v>29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0</v>
      </c>
    </row>
    <row r="45" spans="1:10" ht="15.6" x14ac:dyDescent="0.3">
      <c r="A45" s="17" t="s">
        <v>86</v>
      </c>
      <c r="B45" s="1" t="s">
        <v>30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8.2" x14ac:dyDescent="0.3">
      <c r="A46" s="16">
        <v>7</v>
      </c>
      <c r="B46" s="2" t="s">
        <v>104</v>
      </c>
      <c r="C46" s="13">
        <f>C47+C48+C49+C50+C51</f>
        <v>58</v>
      </c>
      <c r="D46" s="13">
        <f t="shared" ref="D46" si="24">D47+D48+D49+D50+D51+D52</f>
        <v>0</v>
      </c>
      <c r="E46" s="13">
        <f t="shared" ref="E46:J46" si="25">E47+E48+E49+E50+E51</f>
        <v>58</v>
      </c>
      <c r="F46" s="13">
        <f t="shared" si="25"/>
        <v>55</v>
      </c>
      <c r="G46" s="13">
        <f t="shared" si="25"/>
        <v>3</v>
      </c>
      <c r="H46" s="13">
        <f t="shared" si="25"/>
        <v>1</v>
      </c>
      <c r="I46" s="13">
        <f t="shared" si="25"/>
        <v>1</v>
      </c>
      <c r="J46" s="13">
        <f t="shared" si="25"/>
        <v>1</v>
      </c>
    </row>
    <row r="47" spans="1:10" ht="31.2" x14ac:dyDescent="0.3">
      <c r="A47" s="17" t="s">
        <v>87</v>
      </c>
      <c r="B47" s="1" t="s">
        <v>31</v>
      </c>
      <c r="C47" s="13">
        <v>57</v>
      </c>
      <c r="D47" s="13">
        <f t="shared" ref="D47" si="26">D48+D49+D50+D51+D52+D53</f>
        <v>0</v>
      </c>
      <c r="E47" s="13">
        <v>57</v>
      </c>
      <c r="F47" s="13">
        <v>54</v>
      </c>
      <c r="G47" s="13">
        <v>3</v>
      </c>
      <c r="H47" s="13">
        <v>1</v>
      </c>
      <c r="I47" s="13">
        <v>1</v>
      </c>
      <c r="J47" s="13">
        <v>1</v>
      </c>
    </row>
    <row r="48" spans="1:10" ht="15.6" x14ac:dyDescent="0.3">
      <c r="A48" s="17" t="s">
        <v>88</v>
      </c>
      <c r="B48" s="1" t="s">
        <v>32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</row>
    <row r="49" spans="1:10" ht="46.8" x14ac:dyDescent="0.3">
      <c r="A49" s="17" t="s">
        <v>89</v>
      </c>
      <c r="B49" s="1" t="s">
        <v>33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</row>
    <row r="50" spans="1:10" ht="62.4" x14ac:dyDescent="0.3">
      <c r="A50" s="17" t="s">
        <v>90</v>
      </c>
      <c r="B50" s="1" t="s">
        <v>34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</row>
    <row r="51" spans="1:10" ht="15.6" x14ac:dyDescent="0.3">
      <c r="A51" s="17" t="s">
        <v>91</v>
      </c>
      <c r="B51" s="1" t="s">
        <v>35</v>
      </c>
      <c r="C51" s="13">
        <v>1</v>
      </c>
      <c r="D51" s="13">
        <f t="shared" ref="D51" si="27">D52+D53+D54+D55+D56+D57</f>
        <v>0</v>
      </c>
      <c r="E51" s="13">
        <v>1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</row>
    <row r="52" spans="1:10" ht="31.2" x14ac:dyDescent="0.3">
      <c r="A52" s="16">
        <v>8</v>
      </c>
      <c r="B52" s="5" t="s">
        <v>105</v>
      </c>
      <c r="C52" s="13">
        <f>C53+C54+C55+C56</f>
        <v>0</v>
      </c>
      <c r="D52" s="13">
        <f t="shared" ref="D52" si="28">D53+D54+D55+D56+D57+D58</f>
        <v>0</v>
      </c>
      <c r="E52" s="13">
        <f t="shared" ref="E52:I52" si="29">E53+E54+E55+E56</f>
        <v>0</v>
      </c>
      <c r="F52" s="13">
        <f t="shared" si="29"/>
        <v>0</v>
      </c>
      <c r="G52" s="13">
        <f t="shared" si="29"/>
        <v>0</v>
      </c>
      <c r="H52" s="13">
        <f t="shared" si="29"/>
        <v>0</v>
      </c>
      <c r="I52" s="13">
        <f t="shared" si="29"/>
        <v>0</v>
      </c>
      <c r="J52" s="13">
        <f>J53+J54+J55+J56</f>
        <v>0</v>
      </c>
    </row>
    <row r="53" spans="1:10" ht="15.6" x14ac:dyDescent="0.3">
      <c r="A53" s="17" t="s">
        <v>92</v>
      </c>
      <c r="B53" s="1" t="s">
        <v>36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</row>
    <row r="54" spans="1:10" ht="15.6" x14ac:dyDescent="0.3">
      <c r="A54" s="17" t="s">
        <v>93</v>
      </c>
      <c r="B54" s="1" t="s">
        <v>37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</row>
    <row r="55" spans="1:10" ht="62.4" x14ac:dyDescent="0.3">
      <c r="A55" s="17" t="s">
        <v>94</v>
      </c>
      <c r="B55" s="1" t="s">
        <v>38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</row>
    <row r="56" spans="1:10" ht="15.6" x14ac:dyDescent="0.3">
      <c r="A56" s="17" t="s">
        <v>95</v>
      </c>
      <c r="B56" s="1" t="s">
        <v>35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</row>
    <row r="57" spans="1:10" ht="31.2" x14ac:dyDescent="0.3">
      <c r="A57" s="16">
        <v>9</v>
      </c>
      <c r="B57" s="4" t="s">
        <v>106</v>
      </c>
      <c r="C57" s="13">
        <v>0</v>
      </c>
      <c r="D57" s="13">
        <f t="shared" ref="D57" si="30">D58+D59+D60+D61+D62+D63</f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ht="31.2" x14ac:dyDescent="0.3">
      <c r="A58" s="16">
        <v>10</v>
      </c>
      <c r="B58" s="6" t="s">
        <v>107</v>
      </c>
      <c r="C58" s="13">
        <f>C59+C60+C61</f>
        <v>0</v>
      </c>
      <c r="D58" s="13">
        <f t="shared" ref="D58" si="31">D59+D60+D61+D62+D63+D64</f>
        <v>0</v>
      </c>
      <c r="E58" s="13">
        <f t="shared" ref="E58:J58" si="32">E59+E60+E61</f>
        <v>0</v>
      </c>
      <c r="F58" s="13">
        <f t="shared" si="32"/>
        <v>0</v>
      </c>
      <c r="G58" s="13">
        <f t="shared" si="32"/>
        <v>0</v>
      </c>
      <c r="H58" s="13">
        <f t="shared" si="32"/>
        <v>0</v>
      </c>
      <c r="I58" s="13">
        <f t="shared" si="32"/>
        <v>0</v>
      </c>
      <c r="J58" s="13">
        <f t="shared" si="32"/>
        <v>1</v>
      </c>
    </row>
    <row r="59" spans="1:10" ht="31.2" x14ac:dyDescent="0.3">
      <c r="A59" s="17" t="s">
        <v>96</v>
      </c>
      <c r="B59" s="1" t="s">
        <v>40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1</v>
      </c>
    </row>
    <row r="60" spans="1:10" ht="46.8" x14ac:dyDescent="0.3">
      <c r="A60" s="17" t="s">
        <v>97</v>
      </c>
      <c r="B60" s="1" t="s">
        <v>41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</row>
    <row r="61" spans="1:10" ht="62.4" x14ac:dyDescent="0.3">
      <c r="A61" s="17" t="s">
        <v>98</v>
      </c>
      <c r="B61" s="1" t="s">
        <v>39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1:10" ht="31.2" x14ac:dyDescent="0.3">
      <c r="A62" s="16">
        <v>11</v>
      </c>
      <c r="B62" s="4" t="s">
        <v>42</v>
      </c>
      <c r="C62" s="13">
        <v>0</v>
      </c>
      <c r="D62" s="13">
        <f t="shared" ref="D62" si="33">D63+D64+D65+D66+D67+D68</f>
        <v>0</v>
      </c>
      <c r="E62" s="13">
        <v>0</v>
      </c>
      <c r="F62" s="13">
        <v>0</v>
      </c>
      <c r="G62" s="13">
        <v>0</v>
      </c>
      <c r="H62" s="13">
        <v>2</v>
      </c>
      <c r="I62" s="13">
        <v>0</v>
      </c>
      <c r="J62" s="13">
        <v>0</v>
      </c>
    </row>
    <row r="63" spans="1:10" ht="46.8" x14ac:dyDescent="0.3">
      <c r="A63" s="16">
        <v>12</v>
      </c>
      <c r="B63" s="4" t="s">
        <v>43</v>
      </c>
      <c r="C63" s="13">
        <v>0</v>
      </c>
      <c r="D63" s="13">
        <f t="shared" ref="D63" si="34">D64+D65+D66+D67+D68+D69</f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</row>
    <row r="64" spans="1:10" ht="15.6" x14ac:dyDescent="0.3">
      <c r="A64" s="16">
        <v>13</v>
      </c>
      <c r="B64" s="4" t="s">
        <v>44</v>
      </c>
      <c r="C64" s="13">
        <v>0</v>
      </c>
      <c r="D64" s="13">
        <f t="shared" ref="D64" si="35">D65+D66+D67+D68+D69+D70</f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</row>
    <row r="65" spans="1:10" ht="15.6" x14ac:dyDescent="0.3">
      <c r="A65" s="16">
        <v>14</v>
      </c>
      <c r="B65" s="4" t="s">
        <v>45</v>
      </c>
      <c r="C65" s="13">
        <v>1</v>
      </c>
      <c r="D65" s="13">
        <f t="shared" ref="D65" si="36">D66+D67+D68+D69+D70+D71</f>
        <v>0</v>
      </c>
      <c r="E65" s="13">
        <v>1</v>
      </c>
      <c r="F65" s="13">
        <v>0</v>
      </c>
      <c r="G65" s="13">
        <v>1</v>
      </c>
      <c r="H65" s="13">
        <v>0</v>
      </c>
      <c r="I65" s="13">
        <v>1</v>
      </c>
      <c r="J65" s="13">
        <v>1</v>
      </c>
    </row>
    <row r="66" spans="1:10" ht="46.8" x14ac:dyDescent="0.3">
      <c r="A66" s="16">
        <v>15</v>
      </c>
      <c r="B66" s="4" t="s">
        <v>46</v>
      </c>
      <c r="C66" s="13">
        <v>0</v>
      </c>
      <c r="D66" s="13">
        <f t="shared" ref="D66" si="37">D67+D68+D69+D70+D71+D72</f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ht="15.6" x14ac:dyDescent="0.3">
      <c r="A67" s="16">
        <v>16</v>
      </c>
      <c r="B67" s="4" t="s">
        <v>5</v>
      </c>
      <c r="C67" s="13">
        <v>1</v>
      </c>
      <c r="D67" s="13">
        <f t="shared" ref="D67" si="38">D68+D69+D70+D71+D72+D73</f>
        <v>0</v>
      </c>
      <c r="E67" s="13">
        <v>1</v>
      </c>
      <c r="F67" s="13">
        <v>0</v>
      </c>
      <c r="G67" s="13">
        <v>1</v>
      </c>
      <c r="H67" s="13">
        <v>0</v>
      </c>
      <c r="I67" s="13">
        <v>0</v>
      </c>
      <c r="J67" s="13">
        <v>0</v>
      </c>
    </row>
    <row r="68" spans="1:10" ht="15.6" x14ac:dyDescent="0.3">
      <c r="A68" s="13"/>
      <c r="B68" s="4" t="s">
        <v>99</v>
      </c>
      <c r="C68" s="13">
        <f>C7+C14+C27+C31+C39+C42+C46+C52+C57+C58+C62+C63+C64+C65+C66+C67</f>
        <v>78</v>
      </c>
      <c r="D68" s="13">
        <f t="shared" ref="D68" si="39">D69+D70+D71+D72+D73+D74</f>
        <v>0</v>
      </c>
      <c r="E68" s="13">
        <f t="shared" ref="E68:J68" si="40">E7+E14+E27+E31+E39+E42+E46+E52+E57+E58+E62+E63+E64+E65+E66+E67</f>
        <v>78</v>
      </c>
      <c r="F68" s="13">
        <f t="shared" si="40"/>
        <v>64</v>
      </c>
      <c r="G68" s="13">
        <f t="shared" si="40"/>
        <v>14</v>
      </c>
      <c r="H68" s="13">
        <f t="shared" si="40"/>
        <v>29</v>
      </c>
      <c r="I68" s="13">
        <f t="shared" si="40"/>
        <v>3</v>
      </c>
      <c r="J68" s="13">
        <f t="shared" si="40"/>
        <v>135</v>
      </c>
    </row>
  </sheetData>
  <mergeCells count="9">
    <mergeCell ref="H4:J4"/>
    <mergeCell ref="A4:A5"/>
    <mergeCell ref="A2:J2"/>
    <mergeCell ref="A1:J1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2026-04-08T11:03:42Z</dcterms:modified>
</cp:coreProperties>
</file>